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9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33" i="1" l="1"/>
  <c r="A233" i="1"/>
  <c r="L233" i="1"/>
  <c r="J233" i="1"/>
  <c r="I233" i="1"/>
  <c r="H233" i="1"/>
  <c r="G233" i="1"/>
  <c r="F233" i="1"/>
  <c r="A223" i="1"/>
  <c r="L223" i="1"/>
  <c r="J223" i="1"/>
  <c r="J234" i="1" s="1"/>
  <c r="I223" i="1"/>
  <c r="I234" i="1" s="1"/>
  <c r="H223" i="1"/>
  <c r="H234" i="1" s="1"/>
  <c r="G223" i="1"/>
  <c r="F223" i="1"/>
  <c r="B214" i="1"/>
  <c r="A214" i="1"/>
  <c r="L214" i="1"/>
  <c r="J214" i="1"/>
  <c r="I214" i="1"/>
  <c r="H214" i="1"/>
  <c r="G214" i="1"/>
  <c r="F214" i="1"/>
  <c r="A204" i="1"/>
  <c r="L204" i="1"/>
  <c r="J204" i="1"/>
  <c r="I204" i="1"/>
  <c r="I215" i="1" s="1"/>
  <c r="H204" i="1"/>
  <c r="G204" i="1"/>
  <c r="F204" i="1"/>
  <c r="B109" i="1"/>
  <c r="B119" i="1"/>
  <c r="A119" i="1"/>
  <c r="L119" i="1"/>
  <c r="J119" i="1"/>
  <c r="I119" i="1"/>
  <c r="H119" i="1"/>
  <c r="G119" i="1"/>
  <c r="F119" i="1"/>
  <c r="A109" i="1"/>
  <c r="L109" i="1"/>
  <c r="J109" i="1"/>
  <c r="I109" i="1"/>
  <c r="H109" i="1"/>
  <c r="G109" i="1"/>
  <c r="F109" i="1"/>
  <c r="L234" i="1" l="1"/>
  <c r="H215" i="1"/>
  <c r="J215" i="1"/>
  <c r="L120" i="1"/>
  <c r="L215" i="1"/>
  <c r="H120" i="1"/>
  <c r="I120" i="1"/>
  <c r="J120" i="1"/>
  <c r="F215" i="1"/>
  <c r="G215" i="1"/>
  <c r="G234" i="1"/>
  <c r="G120" i="1"/>
  <c r="F234" i="1"/>
  <c r="F120" i="1"/>
  <c r="B195" i="1"/>
  <c r="A195" i="1"/>
  <c r="L195" i="1"/>
  <c r="J195" i="1"/>
  <c r="I195" i="1"/>
  <c r="H195" i="1"/>
  <c r="G195" i="1"/>
  <c r="F195" i="1"/>
  <c r="A185" i="1"/>
  <c r="L185" i="1"/>
  <c r="J185" i="1"/>
  <c r="I185" i="1"/>
  <c r="H185" i="1"/>
  <c r="G185" i="1"/>
  <c r="F185" i="1"/>
  <c r="B176" i="1"/>
  <c r="A176" i="1"/>
  <c r="L176" i="1"/>
  <c r="J176" i="1"/>
  <c r="I176" i="1"/>
  <c r="H176" i="1"/>
  <c r="G176" i="1"/>
  <c r="F176" i="1"/>
  <c r="A166" i="1"/>
  <c r="L166" i="1"/>
  <c r="J166" i="1"/>
  <c r="J177" i="1" s="1"/>
  <c r="I166" i="1"/>
  <c r="I177" i="1" s="1"/>
  <c r="H166" i="1"/>
  <c r="G166" i="1"/>
  <c r="F166" i="1"/>
  <c r="B157" i="1"/>
  <c r="A157" i="1"/>
  <c r="L157" i="1"/>
  <c r="J157" i="1"/>
  <c r="I157" i="1"/>
  <c r="H157" i="1"/>
  <c r="G157" i="1"/>
  <c r="F157" i="1"/>
  <c r="A147" i="1"/>
  <c r="L147" i="1"/>
  <c r="J147" i="1"/>
  <c r="J158" i="1" s="1"/>
  <c r="I147" i="1"/>
  <c r="H147" i="1"/>
  <c r="H158" i="1" s="1"/>
  <c r="G147" i="1"/>
  <c r="G158" i="1" s="1"/>
  <c r="F147" i="1"/>
  <c r="F158" i="1" s="1"/>
  <c r="B138" i="1"/>
  <c r="A138" i="1"/>
  <c r="L138" i="1"/>
  <c r="J138" i="1"/>
  <c r="I138" i="1"/>
  <c r="H138" i="1"/>
  <c r="G138" i="1"/>
  <c r="F138" i="1"/>
  <c r="A128" i="1"/>
  <c r="L128" i="1"/>
  <c r="J128" i="1"/>
  <c r="I128" i="1"/>
  <c r="H128" i="1"/>
  <c r="G128" i="1"/>
  <c r="F128" i="1"/>
  <c r="B100" i="1"/>
  <c r="A100" i="1"/>
  <c r="L100" i="1"/>
  <c r="J100" i="1"/>
  <c r="I100" i="1"/>
  <c r="H100" i="1"/>
  <c r="G100" i="1"/>
  <c r="F100" i="1"/>
  <c r="B90" i="1"/>
  <c r="A90" i="1"/>
  <c r="L90" i="1"/>
  <c r="J90" i="1"/>
  <c r="I90" i="1"/>
  <c r="H90" i="1"/>
  <c r="G90" i="1"/>
  <c r="F90" i="1"/>
  <c r="B81" i="1"/>
  <c r="A81" i="1"/>
  <c r="L81" i="1"/>
  <c r="J81" i="1"/>
  <c r="I81" i="1"/>
  <c r="H81" i="1"/>
  <c r="G81" i="1"/>
  <c r="F81" i="1"/>
  <c r="B71" i="1"/>
  <c r="A71" i="1"/>
  <c r="L71" i="1"/>
  <c r="J71" i="1"/>
  <c r="I71" i="1"/>
  <c r="H71" i="1"/>
  <c r="G71" i="1"/>
  <c r="F71" i="1"/>
  <c r="B62" i="1"/>
  <c r="A62" i="1"/>
  <c r="L62" i="1"/>
  <c r="J62" i="1"/>
  <c r="I62" i="1"/>
  <c r="H62" i="1"/>
  <c r="G62" i="1"/>
  <c r="F62" i="1"/>
  <c r="B52" i="1"/>
  <c r="A52" i="1"/>
  <c r="L52" i="1"/>
  <c r="J52" i="1"/>
  <c r="J63" i="1" s="1"/>
  <c r="I52" i="1"/>
  <c r="H52" i="1"/>
  <c r="G52" i="1"/>
  <c r="F52" i="1"/>
  <c r="B43" i="1"/>
  <c r="A43" i="1"/>
  <c r="L43" i="1"/>
  <c r="J43" i="1"/>
  <c r="I43" i="1"/>
  <c r="H43" i="1"/>
  <c r="G43" i="1"/>
  <c r="F43" i="1"/>
  <c r="B33" i="1"/>
  <c r="A33" i="1"/>
  <c r="L32" i="1"/>
  <c r="J32" i="1"/>
  <c r="J44" i="1" s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7" i="1" l="1"/>
  <c r="I158" i="1"/>
  <c r="L158" i="1"/>
  <c r="G139" i="1"/>
  <c r="F139" i="1"/>
  <c r="L63" i="1"/>
  <c r="I63" i="1"/>
  <c r="H44" i="1"/>
  <c r="G44" i="1"/>
  <c r="F44" i="1"/>
  <c r="I44" i="1"/>
  <c r="L44" i="1"/>
  <c r="F24" i="1"/>
  <c r="G24" i="1"/>
  <c r="H82" i="1"/>
  <c r="I196" i="1"/>
  <c r="F63" i="1"/>
  <c r="J82" i="1"/>
  <c r="F177" i="1"/>
  <c r="J196" i="1"/>
  <c r="H196" i="1"/>
  <c r="I82" i="1"/>
  <c r="L82" i="1"/>
  <c r="G177" i="1"/>
  <c r="L196" i="1"/>
  <c r="G63" i="1"/>
  <c r="H63" i="1"/>
  <c r="H177" i="1"/>
  <c r="H24" i="1"/>
  <c r="H139" i="1"/>
  <c r="J139" i="1"/>
  <c r="I24" i="1"/>
  <c r="I139" i="1"/>
  <c r="F101" i="1"/>
  <c r="L24" i="1"/>
  <c r="G101" i="1"/>
  <c r="L139" i="1"/>
  <c r="H101" i="1"/>
  <c r="I101" i="1"/>
  <c r="F82" i="1"/>
  <c r="J101" i="1"/>
  <c r="F196" i="1"/>
  <c r="J24" i="1"/>
  <c r="G82" i="1"/>
  <c r="L101" i="1"/>
  <c r="G196" i="1"/>
  <c r="F235" i="1" l="1"/>
  <c r="I235" i="1"/>
  <c r="J235" i="1"/>
  <c r="L235" i="1"/>
  <c r="H235" i="1"/>
  <c r="G235" i="1"/>
</calcChain>
</file>

<file path=xl/sharedStrings.xml><?xml version="1.0" encoding="utf-8"?>
<sst xmlns="http://schemas.openxmlformats.org/spreadsheetml/2006/main" count="395" uniqueCount="111">
  <si>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</si>
  <si>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</si>
  <si>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</si>
  <si>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</si>
  <si>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</si>
  <si>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</si>
  <si>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</si>
  <si>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</si>
  <si>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</si>
  <si>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</si>
  <si>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</si>
  <si>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</si>
  <si>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</si>
  <si>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</si>
  <si>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</si>
  <si>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</si>
  <si>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</si>
  <si>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</si>
  <si>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</si>
  <si>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</si>
  <si>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</si>
  <si>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</si>
  <si>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</si>
  <si>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</si>
  <si>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</si>
  <si>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</si>
  <si>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</si>
  <si>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</si>
  <si>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</si>
  <si>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</si>
  <si>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</si>
  <si>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</si>
  <si>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</si>
  <si>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</si>
  <si>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</si>
  <si>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</si>
  <si>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</si>
  <si>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</si>
  <si>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</si>
  <si>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рисовая</t>
  </si>
  <si>
    <t>Чай с сахаром</t>
  </si>
  <si>
    <t>Батон с маслом и сыром</t>
  </si>
  <si>
    <t>Яблоко или апельсин, или банан, или груша, или др.</t>
  </si>
  <si>
    <t>ГП</t>
  </si>
  <si>
    <t>Зеленый горошек консервированный, отварной</t>
  </si>
  <si>
    <t>Рассольник ленинградский, с мясом, со сметаной</t>
  </si>
  <si>
    <t>Рыба, тушеная с овощами</t>
  </si>
  <si>
    <t xml:space="preserve">Пюре картофельное </t>
  </si>
  <si>
    <t>Компот из сухофруктов</t>
  </si>
  <si>
    <t>Хлеб пшеничный</t>
  </si>
  <si>
    <t>Хлеб ржаной</t>
  </si>
  <si>
    <t>вареники с картофелем отварные с маслом сливочным</t>
  </si>
  <si>
    <t>Какао с молоком</t>
  </si>
  <si>
    <t>борщ с мясом со сметаной</t>
  </si>
  <si>
    <t>Котлеты или биточки из птицы</t>
  </si>
  <si>
    <t>Макаронные изделия отварные с овощами</t>
  </si>
  <si>
    <t>Соус красный основной</t>
  </si>
  <si>
    <t>Сок</t>
  </si>
  <si>
    <t>Рыба тушеная с овощами</t>
  </si>
  <si>
    <t>Чай с лимоном</t>
  </si>
  <si>
    <t xml:space="preserve">Картофель отварной </t>
  </si>
  <si>
    <t>Овощи натуральные свежие (солёные)</t>
  </si>
  <si>
    <t>Суп-уха (с рыбной консервой)</t>
  </si>
  <si>
    <t>Котлеты, биточки. Шницель</t>
  </si>
  <si>
    <t>Каша гречневая рассыпчатая</t>
  </si>
  <si>
    <t>25/26</t>
  </si>
  <si>
    <t xml:space="preserve">Омлет натуральный </t>
  </si>
  <si>
    <t>Батон с маслом и с сыром</t>
  </si>
  <si>
    <t xml:space="preserve">Кукуруза отварная консервированная </t>
  </si>
  <si>
    <t>Суп картофельный с мясными фрикаделькам и из говядины</t>
  </si>
  <si>
    <t>33/34</t>
  </si>
  <si>
    <t>Рыба тушеная в сметанном соусе</t>
  </si>
  <si>
    <t xml:space="preserve">Рис отварной </t>
  </si>
  <si>
    <t xml:space="preserve">Хлеб пшеничный </t>
  </si>
  <si>
    <t>Сельдь с луком репчатым и зеленым горошком</t>
  </si>
  <si>
    <t>Щи с мясом (тушенкой) со сметаной</t>
  </si>
  <si>
    <t xml:space="preserve">Тефтели из говядины с рисом </t>
  </si>
  <si>
    <t>Макаронные изделия отварные с сыром</t>
  </si>
  <si>
    <t>Кофейный напиток с молоком</t>
  </si>
  <si>
    <t>Батон с маслом</t>
  </si>
  <si>
    <t xml:space="preserve">Рассольник ленинградский с мясом со сметаной </t>
  </si>
  <si>
    <t>Котлеты. Биточки, шницели</t>
  </si>
  <si>
    <t>Капуста тушеная</t>
  </si>
  <si>
    <t xml:space="preserve">Каша пшеничная молочная </t>
  </si>
  <si>
    <t xml:space="preserve">Батон с маслом и сыром </t>
  </si>
  <si>
    <t xml:space="preserve">Фасоль консервированная отварная </t>
  </si>
  <si>
    <t>Борщ с мясом (тушенкой) и со сметаной</t>
  </si>
  <si>
    <t>Раба, тушеная с овощами</t>
  </si>
  <si>
    <t xml:space="preserve">Блинчики с джемом лил с повидлом </t>
  </si>
  <si>
    <t>Чай с молоком</t>
  </si>
  <si>
    <t>Икра кабачковая (промышленного производства)</t>
  </si>
  <si>
    <t>Суп картофельный с мясными фрикадельками из говядины</t>
  </si>
  <si>
    <t>Капуста тушеная с куриным фаршем</t>
  </si>
  <si>
    <t>Кормпот из сухофруктов</t>
  </si>
  <si>
    <t>Тефтели из говядины с рисом</t>
  </si>
  <si>
    <t xml:space="preserve">Соус красный основной </t>
  </si>
  <si>
    <t>Каша гречневая рассыпная</t>
  </si>
  <si>
    <t>Консервы овощные закусочные порциями (томаты в собственном соку)</t>
  </si>
  <si>
    <t>Щи с мясом (тушенкой), со сметаной</t>
  </si>
  <si>
    <t>Омлет натуральный</t>
  </si>
  <si>
    <t xml:space="preserve">Кукуруза консервированная отварная </t>
  </si>
  <si>
    <t>Капуста тушеная с куринным фаршем</t>
  </si>
  <si>
    <t>Кафейный напиток с молоком</t>
  </si>
  <si>
    <t>Зеленый горошек консервированный отварной</t>
  </si>
  <si>
    <t>Пюре картофельное</t>
  </si>
  <si>
    <t xml:space="preserve">Батон с маслом </t>
  </si>
  <si>
    <t>Овощи натуральные свежие (соленые)</t>
  </si>
  <si>
    <t>Директор школы</t>
  </si>
  <si>
    <t>Головач Л.В.</t>
  </si>
  <si>
    <t xml:space="preserve">Итого за день: </t>
  </si>
  <si>
    <t>МБОУ "Ужурская СОШ№1 им. ГСС А.К. Харченко"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</si>
</sst>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1" fillId="0" borderId="2" xfId="0" applyFont="1" applyBorder="1"/>
    <xf numFmtId="0" fontId="12" fillId="0" borderId="12" xfId="0" applyFont="1" applyBorder="1" applyAlignment="1">
      <alignment horizontal="center"/>
    </xf>
    <xf numFmtId="0" fontId="13" fillId="3" borderId="21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5"/>
  <sheetViews>
    <sheetView tabSelected="1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L39" sqref="L3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110</v>
      </c>
      <c r="D1" s="67"/>
      <c r="E1" s="67"/>
      <c r="F1" s="12" t="s">
        <v>16</v>
      </c>
      <c r="G1" s="2" t="s">
        <v>17</v>
      </c>
      <c r="H1" s="68" t="s">
        <v>107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108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</v>
      </c>
      <c r="H6" s="40">
        <v>11</v>
      </c>
      <c r="I6" s="40">
        <v>34</v>
      </c>
      <c r="J6" s="40">
        <v>258</v>
      </c>
      <c r="K6" s="41">
        <v>1</v>
      </c>
      <c r="L6" s="40">
        <v>14.68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</v>
      </c>
      <c r="H8" s="43">
        <v>0</v>
      </c>
      <c r="I8" s="43">
        <v>0</v>
      </c>
      <c r="J8" s="43">
        <v>57</v>
      </c>
      <c r="K8" s="44">
        <v>3</v>
      </c>
      <c r="L8" s="43">
        <v>1.43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59</v>
      </c>
      <c r="G9" s="43">
        <v>6</v>
      </c>
      <c r="H9" s="43">
        <v>8</v>
      </c>
      <c r="I9" s="43">
        <v>19</v>
      </c>
      <c r="J9" s="43">
        <v>152</v>
      </c>
      <c r="K9" s="44">
        <v>2</v>
      </c>
      <c r="L9" s="43">
        <v>14.75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150</v>
      </c>
      <c r="G10" s="43">
        <v>6</v>
      </c>
      <c r="H10" s="43">
        <v>6</v>
      </c>
      <c r="I10" s="43">
        <v>15</v>
      </c>
      <c r="J10" s="43">
        <v>71</v>
      </c>
      <c r="K10" s="44" t="s">
        <v>43</v>
      </c>
      <c r="L10" s="43">
        <v>28.8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609</v>
      </c>
      <c r="G13" s="19">
        <f t="shared" ref="G13:J13" si="0">SUM(G6:G12)</f>
        <v>18</v>
      </c>
      <c r="H13" s="19">
        <f t="shared" si="0"/>
        <v>25</v>
      </c>
      <c r="I13" s="19">
        <f t="shared" si="0"/>
        <v>68</v>
      </c>
      <c r="J13" s="19">
        <f t="shared" si="0"/>
        <v>538</v>
      </c>
      <c r="K13" s="25"/>
      <c r="L13" s="19">
        <f t="shared" ref="L13" si="1">SUM(L6:L12)</f>
        <v>59.66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2</v>
      </c>
      <c r="H14" s="43">
        <v>0</v>
      </c>
      <c r="I14" s="43">
        <v>0</v>
      </c>
      <c r="J14" s="43">
        <v>24</v>
      </c>
      <c r="K14" s="44">
        <v>4</v>
      </c>
      <c r="L14" s="43">
        <v>18.399999999999999</v>
      </c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250</v>
      </c>
      <c r="G15" s="43">
        <v>4</v>
      </c>
      <c r="H15" s="43">
        <v>5</v>
      </c>
      <c r="I15" s="43">
        <v>16</v>
      </c>
      <c r="J15" s="43">
        <v>127</v>
      </c>
      <c r="K15" s="44">
        <v>5</v>
      </c>
      <c r="L15" s="43">
        <v>25.22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100</v>
      </c>
      <c r="G16" s="43">
        <v>19</v>
      </c>
      <c r="H16" s="43">
        <v>10</v>
      </c>
      <c r="I16" s="43">
        <v>88</v>
      </c>
      <c r="J16" s="43">
        <v>211</v>
      </c>
      <c r="K16" s="44">
        <v>6</v>
      </c>
      <c r="L16" s="43">
        <v>23.85</v>
      </c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3</v>
      </c>
      <c r="H17" s="43">
        <v>5</v>
      </c>
      <c r="I17" s="43">
        <v>14</v>
      </c>
      <c r="J17" s="43">
        <v>137</v>
      </c>
      <c r="K17" s="44">
        <v>7</v>
      </c>
      <c r="L17" s="43">
        <v>9.98</v>
      </c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</v>
      </c>
      <c r="H18" s="43">
        <v>0</v>
      </c>
      <c r="I18" s="43">
        <v>25</v>
      </c>
      <c r="J18" s="43">
        <v>106</v>
      </c>
      <c r="K18" s="44">
        <v>8</v>
      </c>
      <c r="L18" s="43">
        <v>6.25</v>
      </c>
    </row>
    <row r="19" spans="1:12" ht="15" x14ac:dyDescent="0.25">
      <c r="A19" s="23"/>
      <c r="B19" s="15"/>
      <c r="C19" s="11"/>
      <c r="D19" s="7" t="s">
        <v>31</v>
      </c>
      <c r="E19" s="42" t="s">
        <v>49</v>
      </c>
      <c r="F19" s="43">
        <v>30</v>
      </c>
      <c r="G19" s="43">
        <v>2</v>
      </c>
      <c r="H19" s="43">
        <v>0</v>
      </c>
      <c r="I19" s="43">
        <v>12</v>
      </c>
      <c r="J19" s="43">
        <v>62</v>
      </c>
      <c r="K19" s="44" t="s">
        <v>43</v>
      </c>
      <c r="L19" s="43">
        <v>2</v>
      </c>
    </row>
    <row r="20" spans="1:12" ht="15" x14ac:dyDescent="0.25">
      <c r="A20" s="23"/>
      <c r="B20" s="15"/>
      <c r="C20" s="11"/>
      <c r="D20" s="7" t="s">
        <v>32</v>
      </c>
      <c r="E20" s="42" t="s">
        <v>50</v>
      </c>
      <c r="F20" s="43">
        <v>30</v>
      </c>
      <c r="G20" s="43">
        <v>1</v>
      </c>
      <c r="H20" s="43">
        <v>0</v>
      </c>
      <c r="I20" s="43">
        <v>13</v>
      </c>
      <c r="J20" s="43">
        <v>60</v>
      </c>
      <c r="K20" s="44" t="s">
        <v>43</v>
      </c>
      <c r="L20" s="43">
        <v>2.25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31</v>
      </c>
      <c r="H23" s="19">
        <f t="shared" si="2"/>
        <v>20</v>
      </c>
      <c r="I23" s="19">
        <f t="shared" si="2"/>
        <v>168</v>
      </c>
      <c r="J23" s="19">
        <f t="shared" si="2"/>
        <v>727</v>
      </c>
      <c r="K23" s="25"/>
      <c r="L23" s="19">
        <f t="shared" ref="L23" si="3">SUM(L14:L22)</f>
        <v>87.95</v>
      </c>
    </row>
    <row r="24" spans="1:12" ht="15" x14ac:dyDescent="0.2">
      <c r="A24" s="29">
        <f>A6</f>
        <v>1</v>
      </c>
      <c r="B24" s="30">
        <f>B6</f>
        <v>1</v>
      </c>
      <c r="C24" s="64" t="s">
        <v>109</v>
      </c>
      <c r="D24" s="65"/>
      <c r="E24" s="31"/>
      <c r="F24" s="32">
        <f>F13+F23</f>
        <v>1429</v>
      </c>
      <c r="G24" s="32">
        <f t="shared" ref="G24:J24" si="4">G13+G23</f>
        <v>49</v>
      </c>
      <c r="H24" s="32">
        <f t="shared" si="4"/>
        <v>45</v>
      </c>
      <c r="I24" s="32">
        <f t="shared" si="4"/>
        <v>236</v>
      </c>
      <c r="J24" s="32">
        <f t="shared" si="4"/>
        <v>1265</v>
      </c>
      <c r="K24" s="32"/>
      <c r="L24" s="32">
        <f t="shared" ref="L24" si="5">L13+L23</f>
        <v>147.61000000000001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155</v>
      </c>
      <c r="G25" s="40">
        <v>6</v>
      </c>
      <c r="H25" s="40">
        <v>7</v>
      </c>
      <c r="I25" s="40">
        <v>38</v>
      </c>
      <c r="J25" s="40">
        <v>257</v>
      </c>
      <c r="K25" s="41">
        <v>35</v>
      </c>
      <c r="L25" s="40">
        <v>40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5</v>
      </c>
      <c r="H27" s="43">
        <v>5</v>
      </c>
      <c r="I27" s="43">
        <v>23</v>
      </c>
      <c r="J27" s="43">
        <v>164</v>
      </c>
      <c r="K27" s="44">
        <v>40</v>
      </c>
      <c r="L27" s="43">
        <v>12.59</v>
      </c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42</v>
      </c>
      <c r="F29" s="43">
        <v>150</v>
      </c>
      <c r="G29" s="43">
        <v>6</v>
      </c>
      <c r="H29" s="43">
        <v>6</v>
      </c>
      <c r="I29" s="43">
        <v>15</v>
      </c>
      <c r="J29" s="43">
        <v>71</v>
      </c>
      <c r="K29" s="44" t="s">
        <v>43</v>
      </c>
      <c r="L29" s="43">
        <v>28.8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17</v>
      </c>
      <c r="H32" s="19">
        <f t="shared" ref="H32" si="7">SUM(H25:H31)</f>
        <v>18</v>
      </c>
      <c r="I32" s="19">
        <f t="shared" ref="I32" si="8">SUM(I25:I31)</f>
        <v>76</v>
      </c>
      <c r="J32" s="19">
        <f t="shared" ref="J32:L32" si="9">SUM(J25:J31)</f>
        <v>492</v>
      </c>
      <c r="K32" s="25"/>
      <c r="L32" s="19">
        <f t="shared" si="9"/>
        <v>81.39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53</v>
      </c>
      <c r="F34" s="43">
        <v>250</v>
      </c>
      <c r="G34" s="43">
        <v>3</v>
      </c>
      <c r="H34" s="43">
        <v>5</v>
      </c>
      <c r="I34" s="43">
        <v>9</v>
      </c>
      <c r="J34" s="43">
        <v>94</v>
      </c>
      <c r="K34" s="44">
        <v>14</v>
      </c>
      <c r="L34" s="43">
        <v>19.489999999999998</v>
      </c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>
        <v>100</v>
      </c>
      <c r="G35" s="43">
        <v>11</v>
      </c>
      <c r="H35" s="43">
        <v>15</v>
      </c>
      <c r="I35" s="43">
        <v>15</v>
      </c>
      <c r="J35" s="43">
        <v>242</v>
      </c>
      <c r="K35" s="44">
        <v>15</v>
      </c>
      <c r="L35" s="43">
        <v>42</v>
      </c>
    </row>
    <row r="36" spans="1:12" ht="15" x14ac:dyDescent="0.25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6</v>
      </c>
      <c r="H36" s="43">
        <v>7</v>
      </c>
      <c r="I36" s="43">
        <v>33</v>
      </c>
      <c r="J36" s="43">
        <v>213</v>
      </c>
      <c r="K36" s="44">
        <v>17</v>
      </c>
      <c r="L36" s="43">
        <v>11.8</v>
      </c>
    </row>
    <row r="37" spans="1:12" ht="15" x14ac:dyDescent="0.25">
      <c r="A37" s="14"/>
      <c r="B37" s="15"/>
      <c r="C37" s="11"/>
      <c r="D37" s="7" t="s">
        <v>29</v>
      </c>
      <c r="E37" s="42" t="s">
        <v>56</v>
      </c>
      <c r="F37" s="43">
        <v>30</v>
      </c>
      <c r="G37" s="43">
        <v>1</v>
      </c>
      <c r="H37" s="43">
        <v>2</v>
      </c>
      <c r="I37" s="43">
        <v>2</v>
      </c>
      <c r="J37" s="43">
        <v>19</v>
      </c>
      <c r="K37" s="44">
        <v>16</v>
      </c>
      <c r="L37" s="43">
        <v>2.52</v>
      </c>
    </row>
    <row r="38" spans="1:12" ht="15" x14ac:dyDescent="0.25">
      <c r="A38" s="14"/>
      <c r="B38" s="15"/>
      <c r="C38" s="11"/>
      <c r="D38" s="7" t="s">
        <v>30</v>
      </c>
      <c r="E38" s="42" t="s">
        <v>57</v>
      </c>
      <c r="F38" s="43">
        <v>200</v>
      </c>
      <c r="G38" s="43">
        <v>1</v>
      </c>
      <c r="H38" s="43">
        <v>0</v>
      </c>
      <c r="I38" s="43">
        <v>20</v>
      </c>
      <c r="J38" s="43">
        <v>75</v>
      </c>
      <c r="K38" s="44">
        <v>8</v>
      </c>
      <c r="L38" s="43">
        <v>25</v>
      </c>
    </row>
    <row r="39" spans="1:12" ht="15" x14ac:dyDescent="0.25">
      <c r="A39" s="14"/>
      <c r="B39" s="15"/>
      <c r="C39" s="11"/>
      <c r="D39" s="7" t="s">
        <v>31</v>
      </c>
      <c r="E39" s="42" t="s">
        <v>49</v>
      </c>
      <c r="F39" s="43">
        <v>30</v>
      </c>
      <c r="G39" s="43">
        <v>2</v>
      </c>
      <c r="H39" s="43">
        <v>0</v>
      </c>
      <c r="I39" s="43">
        <v>12</v>
      </c>
      <c r="J39" s="43">
        <v>62</v>
      </c>
      <c r="K39" s="44" t="s">
        <v>43</v>
      </c>
      <c r="L39" s="43">
        <v>2</v>
      </c>
    </row>
    <row r="40" spans="1:12" ht="15" x14ac:dyDescent="0.25">
      <c r="A40" s="14"/>
      <c r="B40" s="15"/>
      <c r="C40" s="11"/>
      <c r="D40" s="7" t="s">
        <v>32</v>
      </c>
      <c r="E40" s="42" t="s">
        <v>50</v>
      </c>
      <c r="F40" s="43">
        <v>30</v>
      </c>
      <c r="G40" s="43">
        <v>1</v>
      </c>
      <c r="H40" s="43">
        <v>0</v>
      </c>
      <c r="I40" s="43">
        <v>13</v>
      </c>
      <c r="J40" s="43">
        <v>60</v>
      </c>
      <c r="K40" s="44" t="s">
        <v>43</v>
      </c>
      <c r="L40" s="43">
        <v>2.25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28.5" customHeight="1" thickBot="1" x14ac:dyDescent="0.3">
      <c r="A43" s="33">
        <f>A25</f>
        <v>1</v>
      </c>
      <c r="B43" s="33">
        <f>B25</f>
        <v>2</v>
      </c>
      <c r="C43" s="63" t="s">
        <v>4</v>
      </c>
      <c r="D43" s="18" t="s">
        <v>33</v>
      </c>
      <c r="E43" s="9"/>
      <c r="F43" s="19">
        <f>SUM(F33:F42)</f>
        <v>790</v>
      </c>
      <c r="G43" s="19">
        <f>SUM(G33:G42)</f>
        <v>25</v>
      </c>
      <c r="H43" s="19">
        <f>SUM(H33:H42)</f>
        <v>29</v>
      </c>
      <c r="I43" s="19">
        <f>SUM(I33:I42)</f>
        <v>104</v>
      </c>
      <c r="J43" s="19">
        <f>SUM(J33:J42)</f>
        <v>765</v>
      </c>
      <c r="K43" s="25"/>
      <c r="L43" s="19">
        <f>SUM(L33:L42)</f>
        <v>105.05999999999999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2"/>
      <c r="E44" s="31"/>
      <c r="F44" s="32">
        <f>F32+F43</f>
        <v>1295</v>
      </c>
      <c r="G44" s="32">
        <f>G32+G43</f>
        <v>42</v>
      </c>
      <c r="H44" s="32">
        <f>H32+H43</f>
        <v>47</v>
      </c>
      <c r="I44" s="32">
        <f>I32+I43</f>
        <v>180</v>
      </c>
      <c r="J44" s="32">
        <f>J32+J43</f>
        <v>1257</v>
      </c>
      <c r="K44" s="32"/>
      <c r="L44" s="32">
        <f>L32+L43</f>
        <v>186.45</v>
      </c>
    </row>
    <row r="45" spans="1:12" ht="15" x14ac:dyDescent="0.25">
      <c r="A45" s="23"/>
      <c r="B45" s="15"/>
      <c r="C45" s="11"/>
      <c r="D45" s="5" t="s">
        <v>21</v>
      </c>
      <c r="E45" s="39" t="s">
        <v>58</v>
      </c>
      <c r="F45" s="40">
        <v>100</v>
      </c>
      <c r="G45" s="40">
        <v>19</v>
      </c>
      <c r="H45" s="40">
        <v>10</v>
      </c>
      <c r="I45" s="40">
        <v>88</v>
      </c>
      <c r="J45" s="40">
        <v>211</v>
      </c>
      <c r="K45" s="41">
        <v>6</v>
      </c>
      <c r="L45" s="40">
        <v>24.3</v>
      </c>
    </row>
    <row r="46" spans="1:12" ht="15" x14ac:dyDescent="0.25">
      <c r="A46" s="23"/>
      <c r="B46" s="15"/>
      <c r="C46" s="11"/>
      <c r="D46" s="56" t="s">
        <v>29</v>
      </c>
      <c r="E46" s="57" t="s">
        <v>60</v>
      </c>
      <c r="F46" s="43">
        <v>180</v>
      </c>
      <c r="G46" s="43">
        <v>4</v>
      </c>
      <c r="H46" s="43">
        <v>6</v>
      </c>
      <c r="I46" s="43">
        <v>27</v>
      </c>
      <c r="J46" s="43">
        <v>182</v>
      </c>
      <c r="K46" s="44">
        <v>10</v>
      </c>
      <c r="L46" s="43">
        <v>14.81</v>
      </c>
    </row>
    <row r="47" spans="1:12" ht="15" x14ac:dyDescent="0.25">
      <c r="A47" s="23"/>
      <c r="B47" s="15"/>
      <c r="C47" s="11"/>
      <c r="D47" s="7" t="s">
        <v>22</v>
      </c>
      <c r="E47" s="42" t="s">
        <v>59</v>
      </c>
      <c r="F47" s="43">
        <v>200</v>
      </c>
      <c r="G47" s="43">
        <v>0</v>
      </c>
      <c r="H47" s="43">
        <v>0</v>
      </c>
      <c r="I47" s="43">
        <v>15</v>
      </c>
      <c r="J47" s="43">
        <v>59</v>
      </c>
      <c r="K47" s="44">
        <v>21</v>
      </c>
      <c r="L47" s="43">
        <v>3.57</v>
      </c>
    </row>
    <row r="48" spans="1:12" ht="15" x14ac:dyDescent="0.25">
      <c r="A48" s="23"/>
      <c r="B48" s="15"/>
      <c r="C48" s="11"/>
      <c r="D48" s="7" t="s">
        <v>23</v>
      </c>
      <c r="E48" s="42" t="s">
        <v>49</v>
      </c>
      <c r="F48" s="43">
        <v>30</v>
      </c>
      <c r="G48" s="43">
        <v>2</v>
      </c>
      <c r="H48" s="43">
        <v>0</v>
      </c>
      <c r="I48" s="43">
        <v>12</v>
      </c>
      <c r="J48" s="43">
        <v>62</v>
      </c>
      <c r="K48" s="44" t="s">
        <v>43</v>
      </c>
      <c r="L48" s="43">
        <v>2</v>
      </c>
    </row>
    <row r="49" spans="1:12" ht="15" x14ac:dyDescent="0.2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18" t="s">
        <v>33</v>
      </c>
      <c r="E52" s="9"/>
      <c r="F52" s="19">
        <f>SUM(F45:F51)</f>
        <v>510</v>
      </c>
      <c r="G52" s="19">
        <f t="shared" ref="G52" si="10">SUM(G45:G51)</f>
        <v>25</v>
      </c>
      <c r="H52" s="19">
        <f t="shared" ref="H52" si="11">SUM(H45:H51)</f>
        <v>16</v>
      </c>
      <c r="I52" s="19">
        <f t="shared" ref="I52" si="12">SUM(I45:I51)</f>
        <v>142</v>
      </c>
      <c r="J52" s="19">
        <f t="shared" ref="J52:L52" si="13">SUM(J45:J51)</f>
        <v>514</v>
      </c>
      <c r="K52" s="25"/>
      <c r="L52" s="19">
        <f t="shared" si="13"/>
        <v>44.68</v>
      </c>
    </row>
    <row r="53" spans="1:12" ht="15" x14ac:dyDescent="0.25">
      <c r="A53" s="23"/>
      <c r="B53" s="15"/>
      <c r="C53" s="11"/>
      <c r="D53" s="7" t="s">
        <v>26</v>
      </c>
      <c r="E53" s="57" t="s">
        <v>61</v>
      </c>
      <c r="F53" s="43">
        <v>80</v>
      </c>
      <c r="G53" s="43">
        <v>0</v>
      </c>
      <c r="H53" s="43">
        <v>1</v>
      </c>
      <c r="I53" s="43">
        <v>1</v>
      </c>
      <c r="J53" s="43">
        <v>10</v>
      </c>
      <c r="K53" s="44">
        <v>13</v>
      </c>
      <c r="L53" s="43">
        <v>15.24</v>
      </c>
    </row>
    <row r="54" spans="1:12" ht="15" x14ac:dyDescent="0.25">
      <c r="A54" s="23"/>
      <c r="B54" s="15"/>
      <c r="C54" s="11"/>
      <c r="D54" s="7" t="s">
        <v>27</v>
      </c>
      <c r="E54" s="57" t="s">
        <v>62</v>
      </c>
      <c r="F54" s="43">
        <v>250</v>
      </c>
      <c r="G54" s="43">
        <v>8</v>
      </c>
      <c r="H54" s="43">
        <v>4</v>
      </c>
      <c r="I54" s="43">
        <v>36</v>
      </c>
      <c r="J54" s="43">
        <v>135</v>
      </c>
      <c r="K54" s="44">
        <v>23</v>
      </c>
      <c r="L54" s="43">
        <v>29.38</v>
      </c>
    </row>
    <row r="55" spans="1:12" ht="15" x14ac:dyDescent="0.25">
      <c r="A55" s="23"/>
      <c r="B55" s="15"/>
      <c r="C55" s="11"/>
      <c r="D55" s="7" t="s">
        <v>28</v>
      </c>
      <c r="E55" s="57" t="s">
        <v>63</v>
      </c>
      <c r="F55" s="43">
        <v>100</v>
      </c>
      <c r="G55" s="43">
        <v>9</v>
      </c>
      <c r="H55" s="43">
        <v>13</v>
      </c>
      <c r="I55" s="43">
        <v>15</v>
      </c>
      <c r="J55" s="43">
        <v>213</v>
      </c>
      <c r="K55" s="44">
        <v>24</v>
      </c>
      <c r="L55" s="43">
        <v>41.35</v>
      </c>
    </row>
    <row r="56" spans="1:12" ht="15" x14ac:dyDescent="0.25">
      <c r="A56" s="23"/>
      <c r="B56" s="15"/>
      <c r="C56" s="11"/>
      <c r="D56" s="7" t="s">
        <v>29</v>
      </c>
      <c r="E56" s="57" t="s">
        <v>64</v>
      </c>
      <c r="F56" s="43">
        <v>150</v>
      </c>
      <c r="G56" s="43">
        <v>7</v>
      </c>
      <c r="H56" s="43">
        <v>6</v>
      </c>
      <c r="I56" s="43">
        <v>36</v>
      </c>
      <c r="J56" s="43">
        <v>233</v>
      </c>
      <c r="K56" s="58" t="s">
        <v>65</v>
      </c>
      <c r="L56" s="43">
        <v>13.59</v>
      </c>
    </row>
    <row r="57" spans="1:12" ht="15" x14ac:dyDescent="0.25">
      <c r="A57" s="23"/>
      <c r="B57" s="15"/>
      <c r="C57" s="11"/>
      <c r="D57" s="7" t="s">
        <v>30</v>
      </c>
      <c r="E57" s="57" t="s">
        <v>57</v>
      </c>
      <c r="F57" s="43">
        <v>200</v>
      </c>
      <c r="G57" s="43">
        <v>1</v>
      </c>
      <c r="H57" s="43">
        <v>0</v>
      </c>
      <c r="I57" s="43">
        <v>20</v>
      </c>
      <c r="J57" s="43">
        <v>75</v>
      </c>
      <c r="K57" s="44">
        <v>8</v>
      </c>
      <c r="L57" s="43">
        <v>25</v>
      </c>
    </row>
    <row r="58" spans="1:12" ht="15" x14ac:dyDescent="0.25">
      <c r="A58" s="23"/>
      <c r="B58" s="15"/>
      <c r="C58" s="11"/>
      <c r="D58" s="7" t="s">
        <v>31</v>
      </c>
      <c r="E58" s="42" t="s">
        <v>49</v>
      </c>
      <c r="F58" s="43">
        <v>30</v>
      </c>
      <c r="G58" s="43">
        <v>2</v>
      </c>
      <c r="H58" s="43">
        <v>0</v>
      </c>
      <c r="I58" s="43">
        <v>12</v>
      </c>
      <c r="J58" s="43">
        <v>41</v>
      </c>
      <c r="K58" s="44" t="s">
        <v>43</v>
      </c>
      <c r="L58" s="43">
        <v>13.33</v>
      </c>
    </row>
    <row r="59" spans="1:12" ht="15" x14ac:dyDescent="0.25">
      <c r="A59" s="23"/>
      <c r="B59" s="15"/>
      <c r="C59" s="11"/>
      <c r="D59" s="7" t="s">
        <v>32</v>
      </c>
      <c r="E59" s="42" t="s">
        <v>50</v>
      </c>
      <c r="F59" s="43">
        <v>30</v>
      </c>
      <c r="G59" s="43">
        <v>1</v>
      </c>
      <c r="H59" s="43">
        <v>0</v>
      </c>
      <c r="I59" s="43">
        <v>13</v>
      </c>
      <c r="J59" s="43">
        <v>40</v>
      </c>
      <c r="K59" s="44" t="s">
        <v>43</v>
      </c>
      <c r="L59" s="43">
        <v>1.5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6.75" customHeight="1" x14ac:dyDescent="0.25">
      <c r="A61" s="24"/>
      <c r="B61" s="17"/>
      <c r="C61" s="8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30.75" customHeight="1" thickBot="1" x14ac:dyDescent="0.3">
      <c r="A62" s="29">
        <f>A44</f>
        <v>1</v>
      </c>
      <c r="B62" s="30">
        <f>B44</f>
        <v>3</v>
      </c>
      <c r="C62" s="63" t="s">
        <v>4</v>
      </c>
      <c r="D62" s="18" t="s">
        <v>33</v>
      </c>
      <c r="E62" s="9"/>
      <c r="F62" s="19">
        <f>SUM(F53:F61)</f>
        <v>840</v>
      </c>
      <c r="G62" s="19">
        <f t="shared" ref="G62" si="14">SUM(G53:G61)</f>
        <v>28</v>
      </c>
      <c r="H62" s="19">
        <f t="shared" ref="H62" si="15">SUM(H53:H61)</f>
        <v>24</v>
      </c>
      <c r="I62" s="19">
        <f t="shared" ref="I62" si="16">SUM(I53:I61)</f>
        <v>133</v>
      </c>
      <c r="J62" s="19">
        <f t="shared" ref="J62:L62" si="17">SUM(J53:J61)</f>
        <v>747</v>
      </c>
      <c r="K62" s="25"/>
      <c r="L62" s="19">
        <f t="shared" si="17"/>
        <v>139.39000000000001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2"/>
      <c r="E63" s="31"/>
      <c r="F63" s="32">
        <f>F52+F62</f>
        <v>1350</v>
      </c>
      <c r="G63" s="32">
        <f t="shared" ref="G63" si="18">G52+G62</f>
        <v>53</v>
      </c>
      <c r="H63" s="32">
        <f t="shared" ref="H63" si="19">H52+H62</f>
        <v>40</v>
      </c>
      <c r="I63" s="32">
        <f t="shared" ref="I63" si="20">I52+I62</f>
        <v>275</v>
      </c>
      <c r="J63" s="32">
        <f t="shared" ref="J63:L63" si="21">J52+J62</f>
        <v>1261</v>
      </c>
      <c r="K63" s="32"/>
      <c r="L63" s="32">
        <f t="shared" si="21"/>
        <v>184.07000000000002</v>
      </c>
    </row>
    <row r="64" spans="1:12" ht="15" x14ac:dyDescent="0.25">
      <c r="A64" s="23"/>
      <c r="B64" s="15"/>
      <c r="C64" s="11"/>
      <c r="D64" s="5" t="s">
        <v>21</v>
      </c>
      <c r="E64" s="59" t="s">
        <v>66</v>
      </c>
      <c r="F64" s="40">
        <v>200</v>
      </c>
      <c r="G64" s="40">
        <v>17</v>
      </c>
      <c r="H64" s="40">
        <v>19</v>
      </c>
      <c r="I64" s="40">
        <v>5</v>
      </c>
      <c r="J64" s="40">
        <v>259</v>
      </c>
      <c r="K64" s="41">
        <v>20</v>
      </c>
      <c r="L64" s="40">
        <v>37.06</v>
      </c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57" t="s">
        <v>40</v>
      </c>
      <c r="F66" s="43">
        <v>200</v>
      </c>
      <c r="G66" s="43">
        <v>0</v>
      </c>
      <c r="H66" s="43">
        <v>0</v>
      </c>
      <c r="I66" s="43">
        <v>15</v>
      </c>
      <c r="J66" s="43">
        <v>57</v>
      </c>
      <c r="K66" s="44">
        <v>29</v>
      </c>
      <c r="L66" s="43">
        <v>1.43</v>
      </c>
    </row>
    <row r="67" spans="1:12" ht="15" x14ac:dyDescent="0.25">
      <c r="A67" s="23"/>
      <c r="B67" s="15"/>
      <c r="C67" s="11"/>
      <c r="D67" s="7" t="s">
        <v>23</v>
      </c>
      <c r="E67" s="57" t="s">
        <v>67</v>
      </c>
      <c r="F67" s="43">
        <v>51</v>
      </c>
      <c r="G67" s="43">
        <v>5</v>
      </c>
      <c r="H67" s="43">
        <v>6</v>
      </c>
      <c r="I67" s="43">
        <v>17</v>
      </c>
      <c r="J67" s="43">
        <v>152</v>
      </c>
      <c r="K67" s="44">
        <v>2</v>
      </c>
      <c r="L67" s="43">
        <v>14.75</v>
      </c>
    </row>
    <row r="68" spans="1:12" ht="15" x14ac:dyDescent="0.25">
      <c r="A68" s="23"/>
      <c r="B68" s="15"/>
      <c r="C68" s="11"/>
      <c r="D68" s="7" t="s">
        <v>24</v>
      </c>
      <c r="E68" s="42" t="s">
        <v>42</v>
      </c>
      <c r="F68" s="43">
        <v>150</v>
      </c>
      <c r="G68" s="43">
        <v>6</v>
      </c>
      <c r="H68" s="43">
        <v>6</v>
      </c>
      <c r="I68" s="43">
        <v>15</v>
      </c>
      <c r="J68" s="43">
        <v>71</v>
      </c>
      <c r="K68" s="44" t="s">
        <v>43</v>
      </c>
      <c r="L68" s="43">
        <v>28.8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18" t="s">
        <v>33</v>
      </c>
      <c r="E71" s="9"/>
      <c r="F71" s="19">
        <f>SUM(F64:F70)</f>
        <v>601</v>
      </c>
      <c r="G71" s="19">
        <f t="shared" ref="G71" si="22">SUM(G64:G70)</f>
        <v>28</v>
      </c>
      <c r="H71" s="19">
        <f t="shared" ref="H71" si="23">SUM(H64:H70)</f>
        <v>31</v>
      </c>
      <c r="I71" s="19">
        <f t="shared" ref="I71" si="24">SUM(I64:I70)</f>
        <v>52</v>
      </c>
      <c r="J71" s="19">
        <f t="shared" ref="J71:L71" si="25">SUM(J64:J70)</f>
        <v>539</v>
      </c>
      <c r="K71" s="25"/>
      <c r="L71" s="19">
        <f t="shared" si="25"/>
        <v>82.04</v>
      </c>
    </row>
    <row r="72" spans="1:12" ht="15" x14ac:dyDescent="0.25">
      <c r="A72" s="23"/>
      <c r="B72" s="15"/>
      <c r="C72" s="11"/>
      <c r="D72" s="7" t="s">
        <v>26</v>
      </c>
      <c r="E72" s="57" t="s">
        <v>68</v>
      </c>
      <c r="F72" s="43">
        <v>60</v>
      </c>
      <c r="G72" s="43">
        <v>1</v>
      </c>
      <c r="H72" s="43">
        <v>0</v>
      </c>
      <c r="I72" s="43">
        <v>7</v>
      </c>
      <c r="J72" s="43">
        <v>35</v>
      </c>
      <c r="K72" s="44">
        <v>32</v>
      </c>
      <c r="L72" s="43">
        <v>25</v>
      </c>
    </row>
    <row r="73" spans="1:12" ht="25.5" x14ac:dyDescent="0.25">
      <c r="A73" s="23"/>
      <c r="B73" s="15"/>
      <c r="C73" s="11"/>
      <c r="D73" s="7" t="s">
        <v>27</v>
      </c>
      <c r="E73" s="57" t="s">
        <v>69</v>
      </c>
      <c r="F73" s="43">
        <v>250</v>
      </c>
      <c r="G73" s="43">
        <v>6</v>
      </c>
      <c r="H73" s="43">
        <v>6</v>
      </c>
      <c r="I73" s="43">
        <v>14</v>
      </c>
      <c r="J73" s="43">
        <v>153</v>
      </c>
      <c r="K73" s="58" t="s">
        <v>70</v>
      </c>
      <c r="L73" s="43">
        <v>15.04</v>
      </c>
    </row>
    <row r="74" spans="1:12" ht="15" x14ac:dyDescent="0.25">
      <c r="A74" s="23"/>
      <c r="B74" s="15"/>
      <c r="C74" s="11"/>
      <c r="D74" s="7" t="s">
        <v>28</v>
      </c>
      <c r="E74" s="57" t="s">
        <v>71</v>
      </c>
      <c r="F74" s="43">
        <v>100</v>
      </c>
      <c r="G74" s="43">
        <v>11</v>
      </c>
      <c r="H74" s="43">
        <v>11</v>
      </c>
      <c r="I74" s="43">
        <v>3</v>
      </c>
      <c r="J74" s="43">
        <v>160</v>
      </c>
      <c r="K74" s="44">
        <v>44</v>
      </c>
      <c r="L74" s="43">
        <v>27.93</v>
      </c>
    </row>
    <row r="75" spans="1:12" ht="15" x14ac:dyDescent="0.25">
      <c r="A75" s="23"/>
      <c r="B75" s="15"/>
      <c r="C75" s="11"/>
      <c r="D75" s="7" t="s">
        <v>29</v>
      </c>
      <c r="E75" s="57" t="s">
        <v>72</v>
      </c>
      <c r="F75" s="43">
        <v>150</v>
      </c>
      <c r="G75" s="43">
        <v>3</v>
      </c>
      <c r="H75" s="43">
        <v>5</v>
      </c>
      <c r="I75" s="43">
        <v>30</v>
      </c>
      <c r="J75" s="43">
        <v>209</v>
      </c>
      <c r="K75" s="44">
        <v>26</v>
      </c>
      <c r="L75" s="43">
        <v>14.35</v>
      </c>
    </row>
    <row r="76" spans="1:12" ht="15" x14ac:dyDescent="0.25">
      <c r="A76" s="23"/>
      <c r="B76" s="15"/>
      <c r="C76" s="11"/>
      <c r="D76" s="7" t="s">
        <v>30</v>
      </c>
      <c r="E76" s="57" t="s">
        <v>48</v>
      </c>
      <c r="F76" s="43">
        <v>200</v>
      </c>
      <c r="G76" s="43">
        <v>0</v>
      </c>
      <c r="H76" s="43">
        <v>0</v>
      </c>
      <c r="I76" s="43">
        <v>25</v>
      </c>
      <c r="J76" s="43">
        <v>106</v>
      </c>
      <c r="K76" s="44">
        <v>18</v>
      </c>
      <c r="L76" s="43">
        <v>6.25</v>
      </c>
    </row>
    <row r="77" spans="1:12" ht="15" x14ac:dyDescent="0.25">
      <c r="A77" s="23"/>
      <c r="B77" s="15"/>
      <c r="C77" s="11"/>
      <c r="D77" s="7" t="s">
        <v>31</v>
      </c>
      <c r="E77" s="42" t="s">
        <v>49</v>
      </c>
      <c r="F77" s="43">
        <v>30</v>
      </c>
      <c r="G77" s="43">
        <v>2</v>
      </c>
      <c r="H77" s="43">
        <v>0</v>
      </c>
      <c r="I77" s="43">
        <v>12</v>
      </c>
      <c r="J77" s="43">
        <v>41</v>
      </c>
      <c r="K77" s="44" t="s">
        <v>43</v>
      </c>
      <c r="L77" s="43">
        <v>13.33</v>
      </c>
    </row>
    <row r="78" spans="1:12" ht="15" x14ac:dyDescent="0.25">
      <c r="A78" s="23"/>
      <c r="B78" s="15"/>
      <c r="C78" s="11"/>
      <c r="D78" s="7" t="s">
        <v>32</v>
      </c>
      <c r="E78" s="42" t="s">
        <v>50</v>
      </c>
      <c r="F78" s="43">
        <v>30</v>
      </c>
      <c r="G78" s="43">
        <v>1</v>
      </c>
      <c r="H78" s="43">
        <v>0</v>
      </c>
      <c r="I78" s="43">
        <v>13</v>
      </c>
      <c r="J78" s="43">
        <v>40</v>
      </c>
      <c r="K78" s="44" t="s">
        <v>43</v>
      </c>
      <c r="L78" s="43">
        <v>1.5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30.75" customHeight="1" thickBot="1" x14ac:dyDescent="0.3">
      <c r="A81" s="29">
        <f>A63</f>
        <v>1</v>
      </c>
      <c r="B81" s="30">
        <f>B63</f>
        <v>4</v>
      </c>
      <c r="C81" s="63" t="s">
        <v>4</v>
      </c>
      <c r="D81" s="18" t="s">
        <v>33</v>
      </c>
      <c r="E81" s="9"/>
      <c r="F81" s="19">
        <f>SUM(F72:F80)</f>
        <v>820</v>
      </c>
      <c r="G81" s="19">
        <f t="shared" ref="G81" si="26">SUM(G72:G80)</f>
        <v>24</v>
      </c>
      <c r="H81" s="19">
        <f t="shared" ref="H81" si="27">SUM(H72:H80)</f>
        <v>22</v>
      </c>
      <c r="I81" s="19">
        <f t="shared" ref="I81" si="28">SUM(I72:I80)</f>
        <v>104</v>
      </c>
      <c r="J81" s="19">
        <f t="shared" ref="J81:L81" si="29">SUM(J72:J80)</f>
        <v>744</v>
      </c>
      <c r="K81" s="25"/>
      <c r="L81" s="19">
        <f t="shared" si="29"/>
        <v>103.39999999999999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2"/>
      <c r="E82" s="31"/>
      <c r="F82" s="32">
        <f>F71+F81</f>
        <v>1421</v>
      </c>
      <c r="G82" s="32">
        <f t="shared" ref="G82" si="30">G71+G81</f>
        <v>52</v>
      </c>
      <c r="H82" s="32">
        <f t="shared" ref="H82" si="31">H71+H81</f>
        <v>53</v>
      </c>
      <c r="I82" s="32">
        <f t="shared" ref="I82" si="32">I71+I81</f>
        <v>156</v>
      </c>
      <c r="J82" s="32">
        <f t="shared" ref="J82:L82" si="33">J71+J81</f>
        <v>1283</v>
      </c>
      <c r="K82" s="32"/>
      <c r="L82" s="32">
        <f t="shared" si="33"/>
        <v>185.44</v>
      </c>
    </row>
    <row r="83" spans="1:12" ht="15" x14ac:dyDescent="0.25">
      <c r="A83" s="23"/>
      <c r="B83" s="15"/>
      <c r="C83" s="11"/>
      <c r="D83" s="60" t="s">
        <v>29</v>
      </c>
      <c r="E83" s="59" t="s">
        <v>55</v>
      </c>
      <c r="F83" s="40">
        <v>150</v>
      </c>
      <c r="G83" s="40">
        <v>5</v>
      </c>
      <c r="H83" s="40">
        <v>6</v>
      </c>
      <c r="I83" s="40">
        <v>28</v>
      </c>
      <c r="J83" s="40">
        <v>178</v>
      </c>
      <c r="K83" s="41">
        <v>17</v>
      </c>
      <c r="L83" s="40">
        <v>11.8</v>
      </c>
    </row>
    <row r="84" spans="1:12" ht="15" x14ac:dyDescent="0.25">
      <c r="A84" s="23"/>
      <c r="B84" s="15"/>
      <c r="C84" s="11"/>
      <c r="D84" s="56" t="s">
        <v>27</v>
      </c>
      <c r="E84" s="57" t="s">
        <v>54</v>
      </c>
      <c r="F84" s="43">
        <v>100</v>
      </c>
      <c r="G84" s="43">
        <v>11</v>
      </c>
      <c r="H84" s="43">
        <v>16</v>
      </c>
      <c r="I84" s="43">
        <v>15</v>
      </c>
      <c r="J84" s="43">
        <v>242</v>
      </c>
      <c r="K84" s="44">
        <v>15</v>
      </c>
      <c r="L84" s="43">
        <v>41.08</v>
      </c>
    </row>
    <row r="85" spans="1:12" ht="15" x14ac:dyDescent="0.25">
      <c r="A85" s="23"/>
      <c r="B85" s="15"/>
      <c r="C85" s="11"/>
      <c r="D85" s="61" t="s">
        <v>29</v>
      </c>
      <c r="E85" s="57" t="s">
        <v>56</v>
      </c>
      <c r="F85" s="43">
        <v>30</v>
      </c>
      <c r="G85" s="43">
        <v>1</v>
      </c>
      <c r="H85" s="43">
        <v>2</v>
      </c>
      <c r="I85" s="43">
        <v>20</v>
      </c>
      <c r="J85" s="43">
        <v>20</v>
      </c>
      <c r="K85" s="44">
        <v>16</v>
      </c>
      <c r="L85" s="43">
        <v>2.52</v>
      </c>
    </row>
    <row r="86" spans="1:12" ht="15" x14ac:dyDescent="0.25">
      <c r="A86" s="23"/>
      <c r="B86" s="15"/>
      <c r="C86" s="11"/>
      <c r="D86" s="61" t="s">
        <v>22</v>
      </c>
      <c r="E86" s="57" t="s">
        <v>40</v>
      </c>
      <c r="F86" s="43">
        <v>200</v>
      </c>
      <c r="G86" s="43">
        <v>0</v>
      </c>
      <c r="H86" s="43">
        <v>0</v>
      </c>
      <c r="I86" s="43">
        <v>15</v>
      </c>
      <c r="J86" s="43">
        <v>57</v>
      </c>
      <c r="K86" s="44">
        <v>29</v>
      </c>
      <c r="L86" s="43">
        <v>1.43</v>
      </c>
    </row>
    <row r="87" spans="1:12" ht="15" x14ac:dyDescent="0.25">
      <c r="A87" s="23"/>
      <c r="B87" s="15"/>
      <c r="C87" s="11"/>
      <c r="D87" s="61" t="s">
        <v>23</v>
      </c>
      <c r="E87" s="57" t="s">
        <v>73</v>
      </c>
      <c r="F87" s="43">
        <v>20</v>
      </c>
      <c r="G87" s="43">
        <v>2</v>
      </c>
      <c r="H87" s="43">
        <v>1</v>
      </c>
      <c r="I87" s="43">
        <v>9</v>
      </c>
      <c r="J87" s="43">
        <v>42</v>
      </c>
      <c r="K87" s="58" t="s">
        <v>43</v>
      </c>
      <c r="L87" s="43">
        <v>1.33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18" t="s">
        <v>33</v>
      </c>
      <c r="E90" s="9"/>
      <c r="F90" s="19">
        <f>SUM(F83:F89)</f>
        <v>500</v>
      </c>
      <c r="G90" s="19">
        <f t="shared" ref="G90" si="34">SUM(G83:G89)</f>
        <v>19</v>
      </c>
      <c r="H90" s="19">
        <f t="shared" ref="H90" si="35">SUM(H83:H89)</f>
        <v>25</v>
      </c>
      <c r="I90" s="19">
        <f t="shared" ref="I90" si="36">SUM(I83:I89)</f>
        <v>87</v>
      </c>
      <c r="J90" s="19">
        <f t="shared" ref="J90:L90" si="37">SUM(J83:J89)</f>
        <v>539</v>
      </c>
      <c r="K90" s="25"/>
      <c r="L90" s="19">
        <f t="shared" si="37"/>
        <v>58.16</v>
      </c>
    </row>
    <row r="91" spans="1:12" ht="15" x14ac:dyDescent="0.25">
      <c r="A91" s="23"/>
      <c r="B91" s="15"/>
      <c r="C91" s="11"/>
      <c r="D91" s="7" t="s">
        <v>26</v>
      </c>
      <c r="E91" s="57" t="s">
        <v>74</v>
      </c>
      <c r="F91" s="43">
        <v>60</v>
      </c>
      <c r="G91" s="43">
        <v>5</v>
      </c>
      <c r="H91" s="43">
        <v>11</v>
      </c>
      <c r="I91" s="43">
        <v>2</v>
      </c>
      <c r="J91" s="43">
        <v>119</v>
      </c>
      <c r="K91" s="44">
        <v>41</v>
      </c>
      <c r="L91" s="43">
        <v>23</v>
      </c>
    </row>
    <row r="92" spans="1:12" ht="15" x14ac:dyDescent="0.25">
      <c r="A92" s="23"/>
      <c r="B92" s="15"/>
      <c r="C92" s="11"/>
      <c r="D92" s="7" t="s">
        <v>27</v>
      </c>
      <c r="E92" s="57" t="s">
        <v>75</v>
      </c>
      <c r="F92" s="43">
        <v>250</v>
      </c>
      <c r="G92" s="43">
        <v>4</v>
      </c>
      <c r="H92" s="43">
        <v>5</v>
      </c>
      <c r="I92" s="43">
        <v>9</v>
      </c>
      <c r="J92" s="43">
        <v>95</v>
      </c>
      <c r="K92" s="44">
        <v>42</v>
      </c>
      <c r="L92" s="43">
        <v>18.850000000000001</v>
      </c>
    </row>
    <row r="93" spans="1:12" ht="15" x14ac:dyDescent="0.25">
      <c r="A93" s="23"/>
      <c r="B93" s="15"/>
      <c r="C93" s="11"/>
      <c r="D93" s="7" t="s">
        <v>28</v>
      </c>
      <c r="E93" s="57" t="s">
        <v>76</v>
      </c>
      <c r="F93" s="43">
        <v>100</v>
      </c>
      <c r="G93" s="43">
        <v>9</v>
      </c>
      <c r="H93" s="43">
        <v>14</v>
      </c>
      <c r="I93" s="43">
        <v>12</v>
      </c>
      <c r="J93" s="43">
        <v>201</v>
      </c>
      <c r="K93" s="44">
        <v>11</v>
      </c>
      <c r="L93" s="43">
        <v>28.95</v>
      </c>
    </row>
    <row r="94" spans="1:12" ht="15" x14ac:dyDescent="0.25">
      <c r="A94" s="23"/>
      <c r="B94" s="15"/>
      <c r="C94" s="11"/>
      <c r="D94" s="7" t="s">
        <v>29</v>
      </c>
      <c r="E94" s="57" t="s">
        <v>47</v>
      </c>
      <c r="F94" s="43">
        <v>150</v>
      </c>
      <c r="G94" s="43">
        <v>4</v>
      </c>
      <c r="H94" s="43">
        <v>54</v>
      </c>
      <c r="I94" s="43">
        <v>15</v>
      </c>
      <c r="J94" s="43">
        <v>138</v>
      </c>
      <c r="K94" s="44">
        <v>7</v>
      </c>
      <c r="L94" s="43">
        <v>9.98</v>
      </c>
    </row>
    <row r="95" spans="1:12" ht="15" x14ac:dyDescent="0.25">
      <c r="A95" s="23"/>
      <c r="B95" s="15"/>
      <c r="C95" s="11"/>
      <c r="D95" s="7" t="s">
        <v>30</v>
      </c>
      <c r="E95" s="42" t="s">
        <v>57</v>
      </c>
      <c r="F95" s="43">
        <v>200</v>
      </c>
      <c r="G95" s="43">
        <v>1</v>
      </c>
      <c r="H95" s="43">
        <v>0</v>
      </c>
      <c r="I95" s="43">
        <v>21</v>
      </c>
      <c r="J95" s="43">
        <v>75</v>
      </c>
      <c r="K95" s="44">
        <v>8</v>
      </c>
      <c r="L95" s="43">
        <v>25</v>
      </c>
    </row>
    <row r="96" spans="1:12" ht="15" x14ac:dyDescent="0.25">
      <c r="A96" s="23"/>
      <c r="B96" s="15"/>
      <c r="C96" s="11"/>
      <c r="D96" s="7" t="s">
        <v>31</v>
      </c>
      <c r="E96" s="42" t="s">
        <v>49</v>
      </c>
      <c r="F96" s="43">
        <v>30</v>
      </c>
      <c r="G96" s="43">
        <v>2</v>
      </c>
      <c r="H96" s="43">
        <v>0</v>
      </c>
      <c r="I96" s="43">
        <v>12</v>
      </c>
      <c r="J96" s="43">
        <v>41</v>
      </c>
      <c r="K96" s="44" t="s">
        <v>43</v>
      </c>
      <c r="L96" s="43">
        <v>13.33</v>
      </c>
    </row>
    <row r="97" spans="1:12" ht="15" x14ac:dyDescent="0.25">
      <c r="A97" s="23"/>
      <c r="B97" s="15"/>
      <c r="C97" s="11"/>
      <c r="D97" s="7" t="s">
        <v>32</v>
      </c>
      <c r="E97" s="42" t="s">
        <v>50</v>
      </c>
      <c r="F97" s="43">
        <v>30</v>
      </c>
      <c r="G97" s="43">
        <v>1</v>
      </c>
      <c r="H97" s="43">
        <v>0</v>
      </c>
      <c r="I97" s="43">
        <v>13</v>
      </c>
      <c r="J97" s="43">
        <v>40</v>
      </c>
      <c r="K97" s="44" t="s">
        <v>43</v>
      </c>
      <c r="L97" s="43">
        <v>1.5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25.5" customHeight="1" thickBot="1" x14ac:dyDescent="0.3">
      <c r="A100" s="29">
        <f>A82</f>
        <v>1</v>
      </c>
      <c r="B100" s="30">
        <f>B82</f>
        <v>5</v>
      </c>
      <c r="C100" s="63" t="s">
        <v>4</v>
      </c>
      <c r="D100" s="18" t="s">
        <v>33</v>
      </c>
      <c r="E100" s="9"/>
      <c r="F100" s="19">
        <f>SUM(F91:F99)</f>
        <v>820</v>
      </c>
      <c r="G100" s="19">
        <f t="shared" ref="G100" si="38">SUM(G91:G99)</f>
        <v>26</v>
      </c>
      <c r="H100" s="19">
        <f t="shared" ref="H100" si="39">SUM(H91:H99)</f>
        <v>84</v>
      </c>
      <c r="I100" s="19">
        <f t="shared" ref="I100" si="40">SUM(I91:I99)</f>
        <v>84</v>
      </c>
      <c r="J100" s="19">
        <f t="shared" ref="J100:L100" si="41">SUM(J91:J99)</f>
        <v>709</v>
      </c>
      <c r="K100" s="25"/>
      <c r="L100" s="19">
        <f t="shared" si="41"/>
        <v>120.61</v>
      </c>
    </row>
    <row r="101" spans="1:12" ht="15.75" thickBot="1" x14ac:dyDescent="0.3">
      <c r="A101" s="62">
        <v>2</v>
      </c>
      <c r="B101" s="21">
        <v>1</v>
      </c>
      <c r="C101" s="22" t="s">
        <v>20</v>
      </c>
      <c r="D101" s="52"/>
      <c r="E101" s="31"/>
      <c r="F101" s="32">
        <f>F90+F100</f>
        <v>1320</v>
      </c>
      <c r="G101" s="32">
        <f t="shared" ref="G101" si="42">G90+G100</f>
        <v>45</v>
      </c>
      <c r="H101" s="32">
        <f t="shared" ref="H101" si="43">H90+H100</f>
        <v>109</v>
      </c>
      <c r="I101" s="32">
        <f t="shared" ref="I101" si="44">I90+I100</f>
        <v>171</v>
      </c>
      <c r="J101" s="32">
        <f t="shared" ref="J101:L101" si="45">J90+J100</f>
        <v>1248</v>
      </c>
      <c r="K101" s="32"/>
      <c r="L101" s="32">
        <f t="shared" si="45"/>
        <v>178.76999999999998</v>
      </c>
    </row>
    <row r="102" spans="1:12" ht="15" x14ac:dyDescent="0.25">
      <c r="A102" s="23"/>
      <c r="B102" s="15"/>
      <c r="C102" s="11"/>
      <c r="D102" s="5" t="s">
        <v>21</v>
      </c>
      <c r="E102" s="39" t="s">
        <v>77</v>
      </c>
      <c r="F102" s="40">
        <v>200</v>
      </c>
      <c r="G102" s="40">
        <v>11</v>
      </c>
      <c r="H102" s="40">
        <v>11</v>
      </c>
      <c r="I102" s="40">
        <v>28</v>
      </c>
      <c r="J102" s="40">
        <v>230</v>
      </c>
      <c r="K102" s="41">
        <v>37</v>
      </c>
      <c r="L102" s="40">
        <v>21.29</v>
      </c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78</v>
      </c>
      <c r="F104" s="43">
        <v>200</v>
      </c>
      <c r="G104" s="43">
        <v>4</v>
      </c>
      <c r="H104" s="43">
        <v>3</v>
      </c>
      <c r="I104" s="43">
        <v>29</v>
      </c>
      <c r="J104" s="43">
        <v>152</v>
      </c>
      <c r="K104" s="44">
        <v>12</v>
      </c>
      <c r="L104" s="43">
        <v>9.98</v>
      </c>
    </row>
    <row r="105" spans="1:12" ht="15" x14ac:dyDescent="0.25">
      <c r="A105" s="23"/>
      <c r="B105" s="15"/>
      <c r="C105" s="11"/>
      <c r="D105" s="7" t="s">
        <v>23</v>
      </c>
      <c r="E105" s="42" t="s">
        <v>79</v>
      </c>
      <c r="F105" s="43">
        <v>39</v>
      </c>
      <c r="G105" s="43">
        <v>3</v>
      </c>
      <c r="H105" s="43">
        <v>4</v>
      </c>
      <c r="I105" s="43">
        <v>18</v>
      </c>
      <c r="J105" s="43">
        <v>108</v>
      </c>
      <c r="K105" s="44">
        <v>30</v>
      </c>
      <c r="L105" s="43">
        <v>6.3</v>
      </c>
    </row>
    <row r="106" spans="1:12" ht="15" x14ac:dyDescent="0.25">
      <c r="A106" s="23"/>
      <c r="B106" s="15"/>
      <c r="C106" s="11"/>
      <c r="D106" s="7" t="s">
        <v>24</v>
      </c>
      <c r="E106" s="42" t="s">
        <v>42</v>
      </c>
      <c r="F106" s="43">
        <v>150</v>
      </c>
      <c r="G106" s="43">
        <v>6</v>
      </c>
      <c r="H106" s="43">
        <v>6</v>
      </c>
      <c r="I106" s="43">
        <v>15</v>
      </c>
      <c r="J106" s="43">
        <v>71</v>
      </c>
      <c r="K106" s="44" t="s">
        <v>43</v>
      </c>
      <c r="L106" s="43">
        <v>28.8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18" t="s">
        <v>33</v>
      </c>
      <c r="E109" s="9"/>
      <c r="F109" s="19">
        <f>SUM(F102:F108)</f>
        <v>589</v>
      </c>
      <c r="G109" s="19">
        <f t="shared" ref="G109:J109" si="46">SUM(G102:G108)</f>
        <v>24</v>
      </c>
      <c r="H109" s="19">
        <f t="shared" si="46"/>
        <v>24</v>
      </c>
      <c r="I109" s="19">
        <f t="shared" si="46"/>
        <v>90</v>
      </c>
      <c r="J109" s="19">
        <f t="shared" si="46"/>
        <v>561</v>
      </c>
      <c r="K109" s="25"/>
      <c r="L109" s="19">
        <f t="shared" ref="L109" si="47">SUM(L102:L108)</f>
        <v>66.37</v>
      </c>
    </row>
    <row r="110" spans="1:12" ht="15" x14ac:dyDescent="0.25">
      <c r="A110" s="23"/>
      <c r="B110" s="15"/>
      <c r="C110" s="11"/>
      <c r="D110" s="7" t="s">
        <v>26</v>
      </c>
      <c r="E110" s="42" t="s">
        <v>44</v>
      </c>
      <c r="F110" s="43">
        <v>60</v>
      </c>
      <c r="G110" s="43">
        <v>2</v>
      </c>
      <c r="H110" s="43">
        <v>0</v>
      </c>
      <c r="I110" s="43">
        <v>0</v>
      </c>
      <c r="J110" s="43">
        <v>24</v>
      </c>
      <c r="K110" s="44">
        <v>4</v>
      </c>
      <c r="L110" s="43">
        <v>14.95</v>
      </c>
    </row>
    <row r="111" spans="1:12" ht="15" x14ac:dyDescent="0.25">
      <c r="A111" s="23"/>
      <c r="B111" s="15"/>
      <c r="C111" s="11"/>
      <c r="D111" s="7" t="s">
        <v>27</v>
      </c>
      <c r="E111" s="42" t="s">
        <v>80</v>
      </c>
      <c r="F111" s="43">
        <v>267</v>
      </c>
      <c r="G111" s="43">
        <v>4</v>
      </c>
      <c r="H111" s="43">
        <v>6</v>
      </c>
      <c r="I111" s="43">
        <v>19</v>
      </c>
      <c r="J111" s="43">
        <v>133</v>
      </c>
      <c r="K111" s="44">
        <v>5</v>
      </c>
      <c r="L111" s="43">
        <v>28.55</v>
      </c>
    </row>
    <row r="112" spans="1:12" ht="15" x14ac:dyDescent="0.25">
      <c r="A112" s="23"/>
      <c r="B112" s="15"/>
      <c r="C112" s="11"/>
      <c r="D112" s="7" t="s">
        <v>28</v>
      </c>
      <c r="E112" s="42" t="s">
        <v>81</v>
      </c>
      <c r="F112" s="43">
        <v>150</v>
      </c>
      <c r="G112" s="43">
        <v>25</v>
      </c>
      <c r="H112" s="43">
        <v>23</v>
      </c>
      <c r="I112" s="43">
        <v>22</v>
      </c>
      <c r="J112" s="43">
        <v>425</v>
      </c>
      <c r="K112" s="44">
        <v>15</v>
      </c>
      <c r="L112" s="43">
        <v>42.38</v>
      </c>
    </row>
    <row r="113" spans="1:12" ht="15" x14ac:dyDescent="0.25">
      <c r="A113" s="23"/>
      <c r="B113" s="15"/>
      <c r="C113" s="11"/>
      <c r="D113" s="7" t="s">
        <v>29</v>
      </c>
      <c r="E113" s="42" t="s">
        <v>82</v>
      </c>
      <c r="F113" s="43">
        <v>150</v>
      </c>
      <c r="G113" s="43">
        <v>8</v>
      </c>
      <c r="H113" s="43">
        <v>10</v>
      </c>
      <c r="I113" s="43">
        <v>185</v>
      </c>
      <c r="J113" s="43">
        <v>185</v>
      </c>
      <c r="K113" s="44">
        <v>41</v>
      </c>
      <c r="L113" s="43">
        <v>10.82</v>
      </c>
    </row>
    <row r="114" spans="1:12" ht="15" x14ac:dyDescent="0.25">
      <c r="A114" s="23"/>
      <c r="B114" s="15"/>
      <c r="C114" s="11"/>
      <c r="D114" s="7" t="s">
        <v>30</v>
      </c>
      <c r="E114" s="42" t="s">
        <v>48</v>
      </c>
      <c r="F114" s="43">
        <v>200</v>
      </c>
      <c r="G114" s="43">
        <v>1</v>
      </c>
      <c r="H114" s="43">
        <v>0</v>
      </c>
      <c r="I114" s="43">
        <v>25</v>
      </c>
      <c r="J114" s="43">
        <v>106</v>
      </c>
      <c r="K114" s="44">
        <v>18</v>
      </c>
      <c r="L114" s="43">
        <v>6.03</v>
      </c>
    </row>
    <row r="115" spans="1:12" ht="15" x14ac:dyDescent="0.25">
      <c r="A115" s="23"/>
      <c r="B115" s="15"/>
      <c r="C115" s="11"/>
      <c r="D115" s="7" t="s">
        <v>31</v>
      </c>
      <c r="E115" s="42" t="s">
        <v>49</v>
      </c>
      <c r="F115" s="43">
        <v>30</v>
      </c>
      <c r="G115" s="43">
        <v>2</v>
      </c>
      <c r="H115" s="43">
        <v>0</v>
      </c>
      <c r="I115" s="43">
        <v>12</v>
      </c>
      <c r="J115" s="43">
        <v>41</v>
      </c>
      <c r="K115" s="44" t="s">
        <v>43</v>
      </c>
      <c r="L115" s="43">
        <v>13.33</v>
      </c>
    </row>
    <row r="116" spans="1:12" ht="15" x14ac:dyDescent="0.25">
      <c r="A116" s="23"/>
      <c r="B116" s="15"/>
      <c r="C116" s="11"/>
      <c r="D116" s="7" t="s">
        <v>32</v>
      </c>
      <c r="E116" s="42" t="s">
        <v>50</v>
      </c>
      <c r="F116" s="43">
        <v>30</v>
      </c>
      <c r="G116" s="43">
        <v>1</v>
      </c>
      <c r="H116" s="43">
        <v>0</v>
      </c>
      <c r="I116" s="43">
        <v>13</v>
      </c>
      <c r="J116" s="43">
        <v>40</v>
      </c>
      <c r="K116" s="44" t="s">
        <v>43</v>
      </c>
      <c r="L116" s="43">
        <v>1.5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24.75" customHeight="1" thickBot="1" x14ac:dyDescent="0.3">
      <c r="A119" s="29">
        <f>A101</f>
        <v>2</v>
      </c>
      <c r="B119" s="30">
        <f>B101</f>
        <v>1</v>
      </c>
      <c r="C119" s="63" t="s">
        <v>4</v>
      </c>
      <c r="D119" s="18" t="s">
        <v>33</v>
      </c>
      <c r="E119" s="9"/>
      <c r="F119" s="19">
        <f>SUM(F110:F118)</f>
        <v>887</v>
      </c>
      <c r="G119" s="19">
        <f t="shared" ref="G119:J119" si="48">SUM(G110:G118)</f>
        <v>43</v>
      </c>
      <c r="H119" s="19">
        <f t="shared" si="48"/>
        <v>39</v>
      </c>
      <c r="I119" s="19">
        <f t="shared" si="48"/>
        <v>276</v>
      </c>
      <c r="J119" s="19">
        <f t="shared" si="48"/>
        <v>954</v>
      </c>
      <c r="K119" s="25"/>
      <c r="L119" s="19">
        <f t="shared" ref="L119" si="49">SUM(L110:L118)</f>
        <v>117.55999999999999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2"/>
      <c r="E120" s="31"/>
      <c r="F120" s="32">
        <f>F109+F119</f>
        <v>1476</v>
      </c>
      <c r="G120" s="32">
        <f t="shared" ref="G120:J120" si="50">G109+G119</f>
        <v>67</v>
      </c>
      <c r="H120" s="32">
        <f t="shared" si="50"/>
        <v>63</v>
      </c>
      <c r="I120" s="32">
        <f t="shared" si="50"/>
        <v>366</v>
      </c>
      <c r="J120" s="32">
        <f t="shared" si="50"/>
        <v>1515</v>
      </c>
      <c r="K120" s="32"/>
      <c r="L120" s="32">
        <f t="shared" ref="L120" si="51">L109+L119</f>
        <v>183.93</v>
      </c>
    </row>
    <row r="121" spans="1:12" ht="15" x14ac:dyDescent="0.25">
      <c r="A121" s="14"/>
      <c r="B121" s="15"/>
      <c r="C121" s="11"/>
      <c r="D121" s="5" t="s">
        <v>21</v>
      </c>
      <c r="E121" s="39" t="s">
        <v>83</v>
      </c>
      <c r="F121" s="40">
        <v>170</v>
      </c>
      <c r="G121" s="40">
        <v>7</v>
      </c>
      <c r="H121" s="40">
        <v>9</v>
      </c>
      <c r="I121" s="40">
        <v>32</v>
      </c>
      <c r="J121" s="40">
        <v>240</v>
      </c>
      <c r="K121" s="41">
        <v>1</v>
      </c>
      <c r="L121" s="40">
        <v>14.05</v>
      </c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 t="s">
        <v>40</v>
      </c>
      <c r="F123" s="43">
        <v>200</v>
      </c>
      <c r="G123" s="43">
        <v>0</v>
      </c>
      <c r="H123" s="43">
        <v>0</v>
      </c>
      <c r="I123" s="43">
        <v>15</v>
      </c>
      <c r="J123" s="43">
        <v>57</v>
      </c>
      <c r="K123" s="44">
        <v>29</v>
      </c>
      <c r="L123" s="43">
        <v>1.43</v>
      </c>
    </row>
    <row r="124" spans="1:12" ht="15" x14ac:dyDescent="0.25">
      <c r="A124" s="14"/>
      <c r="B124" s="15"/>
      <c r="C124" s="11"/>
      <c r="D124" s="7" t="s">
        <v>23</v>
      </c>
      <c r="E124" s="42" t="s">
        <v>84</v>
      </c>
      <c r="F124" s="43">
        <v>51</v>
      </c>
      <c r="G124" s="43">
        <v>5</v>
      </c>
      <c r="H124" s="43">
        <v>7</v>
      </c>
      <c r="I124" s="43">
        <v>17</v>
      </c>
      <c r="J124" s="43">
        <v>152</v>
      </c>
      <c r="K124" s="44">
        <v>2</v>
      </c>
      <c r="L124" s="43">
        <v>14.75</v>
      </c>
    </row>
    <row r="125" spans="1:12" ht="15" x14ac:dyDescent="0.25">
      <c r="A125" s="14"/>
      <c r="B125" s="15"/>
      <c r="C125" s="11"/>
      <c r="D125" s="7" t="s">
        <v>24</v>
      </c>
      <c r="E125" s="42" t="s">
        <v>42</v>
      </c>
      <c r="F125" s="43">
        <v>150</v>
      </c>
      <c r="G125" s="43">
        <v>6</v>
      </c>
      <c r="H125" s="43">
        <v>6</v>
      </c>
      <c r="I125" s="43">
        <v>15</v>
      </c>
      <c r="J125" s="43">
        <v>71</v>
      </c>
      <c r="K125" s="44" t="s">
        <v>43</v>
      </c>
      <c r="L125" s="43">
        <v>28.8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3">
        <f>A120</f>
        <v>2</v>
      </c>
      <c r="B128" s="13">
        <v>2</v>
      </c>
      <c r="C128" s="10" t="s">
        <v>25</v>
      </c>
      <c r="D128" s="18" t="s">
        <v>33</v>
      </c>
      <c r="E128" s="9"/>
      <c r="F128" s="19">
        <f>SUM(F121:F127)</f>
        <v>571</v>
      </c>
      <c r="G128" s="19">
        <f t="shared" ref="G128:J128" si="52">SUM(G121:G127)</f>
        <v>18</v>
      </c>
      <c r="H128" s="19">
        <f t="shared" si="52"/>
        <v>22</v>
      </c>
      <c r="I128" s="19">
        <f t="shared" si="52"/>
        <v>79</v>
      </c>
      <c r="J128" s="19">
        <f t="shared" si="52"/>
        <v>520</v>
      </c>
      <c r="K128" s="25"/>
      <c r="L128" s="19">
        <f t="shared" ref="L128" si="53">SUM(L121:L127)</f>
        <v>59.03</v>
      </c>
    </row>
    <row r="129" spans="1:12" ht="15" x14ac:dyDescent="0.25">
      <c r="A129" s="14"/>
      <c r="B129" s="15"/>
      <c r="C129" s="11"/>
      <c r="D129" s="7" t="s">
        <v>26</v>
      </c>
      <c r="E129" s="42" t="s">
        <v>85</v>
      </c>
      <c r="F129" s="43">
        <v>60</v>
      </c>
      <c r="G129" s="43">
        <v>2</v>
      </c>
      <c r="H129" s="43">
        <v>0</v>
      </c>
      <c r="I129" s="43">
        <v>5</v>
      </c>
      <c r="J129" s="43">
        <v>35</v>
      </c>
      <c r="K129" s="44">
        <v>45</v>
      </c>
      <c r="L129" s="43">
        <v>21</v>
      </c>
    </row>
    <row r="130" spans="1:12" ht="15" x14ac:dyDescent="0.25">
      <c r="A130" s="14"/>
      <c r="B130" s="15"/>
      <c r="C130" s="11"/>
      <c r="D130" s="7" t="s">
        <v>27</v>
      </c>
      <c r="E130" s="42" t="s">
        <v>86</v>
      </c>
      <c r="F130" s="43">
        <v>250</v>
      </c>
      <c r="G130" s="43">
        <v>3</v>
      </c>
      <c r="H130" s="43">
        <v>5</v>
      </c>
      <c r="I130" s="43">
        <v>9</v>
      </c>
      <c r="J130" s="43">
        <v>94</v>
      </c>
      <c r="K130" s="44">
        <v>14</v>
      </c>
      <c r="L130" s="43">
        <v>19.489999999999998</v>
      </c>
    </row>
    <row r="131" spans="1:12" ht="15" x14ac:dyDescent="0.25">
      <c r="A131" s="14"/>
      <c r="B131" s="15"/>
      <c r="C131" s="11"/>
      <c r="D131" s="7" t="s">
        <v>28</v>
      </c>
      <c r="E131" s="42" t="s">
        <v>87</v>
      </c>
      <c r="F131" s="43">
        <v>100</v>
      </c>
      <c r="G131" s="43">
        <v>19</v>
      </c>
      <c r="H131" s="43">
        <v>10</v>
      </c>
      <c r="I131" s="43">
        <v>88</v>
      </c>
      <c r="J131" s="43">
        <v>211</v>
      </c>
      <c r="K131" s="44">
        <v>6</v>
      </c>
      <c r="L131" s="43">
        <v>23.85</v>
      </c>
    </row>
    <row r="132" spans="1:12" ht="15" x14ac:dyDescent="0.25">
      <c r="A132" s="14"/>
      <c r="B132" s="15"/>
      <c r="C132" s="11"/>
      <c r="D132" s="7" t="s">
        <v>29</v>
      </c>
      <c r="E132" s="42" t="s">
        <v>72</v>
      </c>
      <c r="F132" s="43">
        <v>150</v>
      </c>
      <c r="G132" s="43">
        <v>3</v>
      </c>
      <c r="H132" s="43">
        <v>5</v>
      </c>
      <c r="I132" s="43">
        <v>30</v>
      </c>
      <c r="J132" s="43">
        <v>209</v>
      </c>
      <c r="K132" s="44">
        <v>26</v>
      </c>
      <c r="L132" s="43">
        <v>11.38</v>
      </c>
    </row>
    <row r="133" spans="1:12" ht="15" x14ac:dyDescent="0.25">
      <c r="A133" s="14"/>
      <c r="B133" s="15"/>
      <c r="C133" s="11"/>
      <c r="D133" s="7" t="s">
        <v>30</v>
      </c>
      <c r="E133" s="42" t="s">
        <v>57</v>
      </c>
      <c r="F133" s="43">
        <v>200</v>
      </c>
      <c r="G133" s="43">
        <v>1</v>
      </c>
      <c r="H133" s="43">
        <v>0</v>
      </c>
      <c r="I133" s="43">
        <v>20</v>
      </c>
      <c r="J133" s="43">
        <v>75</v>
      </c>
      <c r="K133" s="44">
        <v>8</v>
      </c>
      <c r="L133" s="43">
        <v>25</v>
      </c>
    </row>
    <row r="134" spans="1:12" ht="15" x14ac:dyDescent="0.25">
      <c r="A134" s="14"/>
      <c r="B134" s="15"/>
      <c r="C134" s="11"/>
      <c r="D134" s="7" t="s">
        <v>31</v>
      </c>
      <c r="E134" s="42" t="s">
        <v>49</v>
      </c>
      <c r="F134" s="43">
        <v>30</v>
      </c>
      <c r="G134" s="43">
        <v>2</v>
      </c>
      <c r="H134" s="43">
        <v>0</v>
      </c>
      <c r="I134" s="43">
        <v>12</v>
      </c>
      <c r="J134" s="43">
        <v>41</v>
      </c>
      <c r="K134" s="44" t="s">
        <v>43</v>
      </c>
      <c r="L134" s="43">
        <v>13.33</v>
      </c>
    </row>
    <row r="135" spans="1:12" ht="15" x14ac:dyDescent="0.25">
      <c r="A135" s="14"/>
      <c r="B135" s="15"/>
      <c r="C135" s="11"/>
      <c r="D135" s="7" t="s">
        <v>32</v>
      </c>
      <c r="E135" s="42" t="s">
        <v>50</v>
      </c>
      <c r="F135" s="43">
        <v>30</v>
      </c>
      <c r="G135" s="43">
        <v>1</v>
      </c>
      <c r="H135" s="43">
        <v>0</v>
      </c>
      <c r="I135" s="43">
        <v>13</v>
      </c>
      <c r="J135" s="43">
        <v>40</v>
      </c>
      <c r="K135" s="44" t="s">
        <v>43</v>
      </c>
      <c r="L135" s="43">
        <v>1.5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26.25" customHeight="1" thickBot="1" x14ac:dyDescent="0.3">
      <c r="A138" s="33">
        <f>A120</f>
        <v>2</v>
      </c>
      <c r="B138" s="33">
        <f>B120</f>
        <v>2</v>
      </c>
      <c r="C138" s="63" t="s">
        <v>4</v>
      </c>
      <c r="D138" s="18" t="s">
        <v>33</v>
      </c>
      <c r="E138" s="9"/>
      <c r="F138" s="19">
        <f>SUM(F129:F137)</f>
        <v>820</v>
      </c>
      <c r="G138" s="19">
        <f t="shared" ref="G138:J138" si="54">SUM(G129:G137)</f>
        <v>31</v>
      </c>
      <c r="H138" s="19">
        <f t="shared" si="54"/>
        <v>20</v>
      </c>
      <c r="I138" s="19">
        <f t="shared" si="54"/>
        <v>177</v>
      </c>
      <c r="J138" s="19">
        <f t="shared" si="54"/>
        <v>705</v>
      </c>
      <c r="K138" s="25"/>
      <c r="L138" s="19">
        <f t="shared" ref="L138" si="55">SUM(L129:L137)</f>
        <v>115.55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2"/>
      <c r="E139" s="31"/>
      <c r="F139" s="32">
        <f>F128+F138</f>
        <v>1391</v>
      </c>
      <c r="G139" s="32">
        <f t="shared" ref="G139" si="56">G128+G138</f>
        <v>49</v>
      </c>
      <c r="H139" s="32">
        <f t="shared" ref="H139" si="57">H128+H138</f>
        <v>42</v>
      </c>
      <c r="I139" s="32">
        <f t="shared" ref="I139" si="58">I128+I138</f>
        <v>256</v>
      </c>
      <c r="J139" s="32">
        <f t="shared" ref="J139:L139" si="59">J128+J138</f>
        <v>1225</v>
      </c>
      <c r="K139" s="32"/>
      <c r="L139" s="32">
        <f t="shared" si="59"/>
        <v>174.57999999999998</v>
      </c>
    </row>
    <row r="140" spans="1:12" ht="15" x14ac:dyDescent="0.25">
      <c r="A140" s="23"/>
      <c r="B140" s="15"/>
      <c r="C140" s="11"/>
      <c r="D140" s="5" t="s">
        <v>21</v>
      </c>
      <c r="E140" s="39" t="s">
        <v>88</v>
      </c>
      <c r="F140" s="40">
        <v>250</v>
      </c>
      <c r="G140" s="40">
        <v>16</v>
      </c>
      <c r="H140" s="40">
        <v>14</v>
      </c>
      <c r="I140" s="40">
        <v>81</v>
      </c>
      <c r="J140" s="40">
        <v>506</v>
      </c>
      <c r="K140" s="41">
        <v>36</v>
      </c>
      <c r="L140" s="40">
        <v>51.5</v>
      </c>
    </row>
    <row r="141" spans="1:12" ht="15" x14ac:dyDescent="0.2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 t="s">
        <v>89</v>
      </c>
      <c r="F142" s="43">
        <v>200</v>
      </c>
      <c r="G142" s="43">
        <v>3</v>
      </c>
      <c r="H142" s="43">
        <v>3</v>
      </c>
      <c r="I142" s="43">
        <v>17</v>
      </c>
      <c r="J142" s="43">
        <v>100</v>
      </c>
      <c r="K142" s="44">
        <v>3</v>
      </c>
      <c r="L142" s="43">
        <v>6.07</v>
      </c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24</v>
      </c>
      <c r="E144" s="42" t="s">
        <v>42</v>
      </c>
      <c r="F144" s="43">
        <v>150</v>
      </c>
      <c r="G144" s="43">
        <v>6</v>
      </c>
      <c r="H144" s="43">
        <v>6</v>
      </c>
      <c r="I144" s="43">
        <v>15</v>
      </c>
      <c r="J144" s="43">
        <v>71</v>
      </c>
      <c r="K144" s="44" t="s">
        <v>43</v>
      </c>
      <c r="L144" s="43">
        <v>28.8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6">
        <f>A139</f>
        <v>2</v>
      </c>
      <c r="B147" s="13">
        <v>3</v>
      </c>
      <c r="C147" s="10" t="s">
        <v>25</v>
      </c>
      <c r="D147" s="18" t="s">
        <v>33</v>
      </c>
      <c r="E147" s="9"/>
      <c r="F147" s="19">
        <f>SUM(F140:F146)</f>
        <v>600</v>
      </c>
      <c r="G147" s="19">
        <f t="shared" ref="G147:J147" si="60">SUM(G140:G146)</f>
        <v>25</v>
      </c>
      <c r="H147" s="19">
        <f t="shared" si="60"/>
        <v>23</v>
      </c>
      <c r="I147" s="19">
        <f t="shared" si="60"/>
        <v>113</v>
      </c>
      <c r="J147" s="19">
        <f t="shared" si="60"/>
        <v>677</v>
      </c>
      <c r="K147" s="25"/>
      <c r="L147" s="19">
        <f t="shared" ref="L147" si="61">SUM(L140:L146)</f>
        <v>86.37</v>
      </c>
    </row>
    <row r="148" spans="1:12" ht="15" x14ac:dyDescent="0.25">
      <c r="A148" s="23"/>
      <c r="B148" s="15"/>
      <c r="C148" s="11"/>
      <c r="D148" s="7" t="s">
        <v>26</v>
      </c>
      <c r="E148" s="42" t="s">
        <v>90</v>
      </c>
      <c r="F148" s="43">
        <v>100</v>
      </c>
      <c r="G148" s="43">
        <v>1</v>
      </c>
      <c r="H148" s="43">
        <v>5</v>
      </c>
      <c r="I148" s="43">
        <v>7</v>
      </c>
      <c r="J148" s="43">
        <v>78</v>
      </c>
      <c r="K148" s="44">
        <v>22</v>
      </c>
      <c r="L148" s="43">
        <v>10.08</v>
      </c>
    </row>
    <row r="149" spans="1:12" ht="25.5" x14ac:dyDescent="0.25">
      <c r="A149" s="23"/>
      <c r="B149" s="15"/>
      <c r="C149" s="11"/>
      <c r="D149" s="7" t="s">
        <v>27</v>
      </c>
      <c r="E149" s="42" t="s">
        <v>91</v>
      </c>
      <c r="F149" s="43">
        <v>250</v>
      </c>
      <c r="G149" s="43">
        <v>6</v>
      </c>
      <c r="H149" s="43">
        <v>6</v>
      </c>
      <c r="I149" s="43">
        <v>14</v>
      </c>
      <c r="J149" s="43">
        <v>153</v>
      </c>
      <c r="K149" s="44" t="s">
        <v>70</v>
      </c>
      <c r="L149" s="43">
        <v>15.04</v>
      </c>
    </row>
    <row r="150" spans="1:12" ht="15" x14ac:dyDescent="0.25">
      <c r="A150" s="23"/>
      <c r="B150" s="15"/>
      <c r="C150" s="11"/>
      <c r="D150" s="7" t="s">
        <v>28</v>
      </c>
      <c r="E150" s="42" t="s">
        <v>92</v>
      </c>
      <c r="F150" s="43">
        <v>350</v>
      </c>
      <c r="G150" s="43">
        <v>21</v>
      </c>
      <c r="H150" s="43">
        <v>18</v>
      </c>
      <c r="I150" s="43">
        <v>21</v>
      </c>
      <c r="J150" s="43">
        <v>357</v>
      </c>
      <c r="K150" s="44">
        <v>47</v>
      </c>
      <c r="L150" s="43">
        <v>41.44</v>
      </c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93</v>
      </c>
      <c r="F152" s="43">
        <v>20</v>
      </c>
      <c r="G152" s="43">
        <v>1</v>
      </c>
      <c r="H152" s="43">
        <v>0</v>
      </c>
      <c r="I152" s="43">
        <v>28</v>
      </c>
      <c r="J152" s="43">
        <v>117</v>
      </c>
      <c r="K152" s="44">
        <v>18</v>
      </c>
      <c r="L152" s="43">
        <v>6.25</v>
      </c>
    </row>
    <row r="153" spans="1:12" ht="15" x14ac:dyDescent="0.25">
      <c r="A153" s="23"/>
      <c r="B153" s="15"/>
      <c r="C153" s="11"/>
      <c r="D153" s="7" t="s">
        <v>31</v>
      </c>
      <c r="E153" s="42" t="s">
        <v>49</v>
      </c>
      <c r="F153" s="43">
        <v>30</v>
      </c>
      <c r="G153" s="43">
        <v>2</v>
      </c>
      <c r="H153" s="43">
        <v>0</v>
      </c>
      <c r="I153" s="43">
        <v>12</v>
      </c>
      <c r="J153" s="43">
        <v>41</v>
      </c>
      <c r="K153" s="44" t="s">
        <v>43</v>
      </c>
      <c r="L153" s="43">
        <v>13.33</v>
      </c>
    </row>
    <row r="154" spans="1:12" ht="15" x14ac:dyDescent="0.25">
      <c r="A154" s="23"/>
      <c r="B154" s="15"/>
      <c r="C154" s="11"/>
      <c r="D154" s="7" t="s">
        <v>32</v>
      </c>
      <c r="E154" s="42" t="s">
        <v>50</v>
      </c>
      <c r="F154" s="43">
        <v>30</v>
      </c>
      <c r="G154" s="43">
        <v>1</v>
      </c>
      <c r="H154" s="43">
        <v>0</v>
      </c>
      <c r="I154" s="43">
        <v>13</v>
      </c>
      <c r="J154" s="43">
        <v>40</v>
      </c>
      <c r="K154" s="44" t="s">
        <v>43</v>
      </c>
      <c r="L154" s="43">
        <v>1.5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24.75" customHeight="1" thickBot="1" x14ac:dyDescent="0.3">
      <c r="A157" s="29">
        <f>A139</f>
        <v>2</v>
      </c>
      <c r="B157" s="30">
        <f>B139</f>
        <v>3</v>
      </c>
      <c r="C157" s="63" t="s">
        <v>4</v>
      </c>
      <c r="D157" s="18" t="s">
        <v>33</v>
      </c>
      <c r="E157" s="9"/>
      <c r="F157" s="19">
        <f>SUM(F148:F156)</f>
        <v>780</v>
      </c>
      <c r="G157" s="19">
        <f t="shared" ref="G157:J157" si="62">SUM(G148:G156)</f>
        <v>32</v>
      </c>
      <c r="H157" s="19">
        <f t="shared" si="62"/>
        <v>29</v>
      </c>
      <c r="I157" s="19">
        <f t="shared" si="62"/>
        <v>95</v>
      </c>
      <c r="J157" s="19">
        <f t="shared" si="62"/>
        <v>786</v>
      </c>
      <c r="K157" s="25"/>
      <c r="L157" s="19">
        <f t="shared" ref="L157" si="63">SUM(L148:L156)</f>
        <v>87.64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2"/>
      <c r="E158" s="31"/>
      <c r="F158" s="32">
        <f>F147+F157</f>
        <v>1380</v>
      </c>
      <c r="G158" s="32">
        <f t="shared" ref="G158" si="64">G147+G157</f>
        <v>57</v>
      </c>
      <c r="H158" s="32">
        <f t="shared" ref="H158" si="65">H147+H157</f>
        <v>52</v>
      </c>
      <c r="I158" s="32">
        <f t="shared" ref="I158" si="66">I147+I157</f>
        <v>208</v>
      </c>
      <c r="J158" s="32">
        <f t="shared" ref="J158:L158" si="67">J147+J157</f>
        <v>1463</v>
      </c>
      <c r="K158" s="32"/>
      <c r="L158" s="32">
        <f t="shared" si="67"/>
        <v>174.01</v>
      </c>
    </row>
    <row r="159" spans="1:12" ht="15" x14ac:dyDescent="0.25">
      <c r="A159" s="23"/>
      <c r="B159" s="15"/>
      <c r="C159" s="11"/>
      <c r="D159" s="5" t="s">
        <v>21</v>
      </c>
      <c r="E159" s="39" t="s">
        <v>94</v>
      </c>
      <c r="F159" s="40">
        <v>100</v>
      </c>
      <c r="G159" s="40">
        <v>9</v>
      </c>
      <c r="H159" s="40">
        <v>13</v>
      </c>
      <c r="I159" s="40">
        <v>11</v>
      </c>
      <c r="J159" s="40">
        <v>202</v>
      </c>
      <c r="K159" s="41">
        <v>11</v>
      </c>
      <c r="L159" s="40">
        <v>28.96</v>
      </c>
    </row>
    <row r="160" spans="1:12" ht="15" x14ac:dyDescent="0.25">
      <c r="A160" s="23"/>
      <c r="B160" s="15"/>
      <c r="C160" s="11"/>
      <c r="D160" s="6" t="s">
        <v>29</v>
      </c>
      <c r="E160" s="42" t="s">
        <v>95</v>
      </c>
      <c r="F160" s="43">
        <v>30</v>
      </c>
      <c r="G160" s="43">
        <v>0</v>
      </c>
      <c r="H160" s="43">
        <v>1</v>
      </c>
      <c r="I160" s="43">
        <v>2</v>
      </c>
      <c r="J160" s="43">
        <v>20</v>
      </c>
      <c r="K160" s="44">
        <v>16</v>
      </c>
      <c r="L160" s="43">
        <v>2.52</v>
      </c>
    </row>
    <row r="161" spans="1:12" ht="15" x14ac:dyDescent="0.25">
      <c r="A161" s="23"/>
      <c r="B161" s="15"/>
      <c r="C161" s="11"/>
      <c r="D161" s="7" t="s">
        <v>21</v>
      </c>
      <c r="E161" s="42" t="s">
        <v>96</v>
      </c>
      <c r="F161" s="43">
        <v>150</v>
      </c>
      <c r="G161" s="43">
        <v>7</v>
      </c>
      <c r="H161" s="43">
        <v>6</v>
      </c>
      <c r="I161" s="43">
        <v>36</v>
      </c>
      <c r="J161" s="43">
        <v>233</v>
      </c>
      <c r="K161" s="44">
        <v>25</v>
      </c>
      <c r="L161" s="43">
        <v>9.02</v>
      </c>
    </row>
    <row r="162" spans="1:12" ht="15" x14ac:dyDescent="0.25">
      <c r="A162" s="23"/>
      <c r="B162" s="15"/>
      <c r="C162" s="11"/>
      <c r="D162" s="7" t="s">
        <v>22</v>
      </c>
      <c r="E162" s="42" t="s">
        <v>40</v>
      </c>
      <c r="F162" s="43">
        <v>200</v>
      </c>
      <c r="G162" s="43">
        <v>0</v>
      </c>
      <c r="H162" s="43">
        <v>0</v>
      </c>
      <c r="I162" s="43">
        <v>15</v>
      </c>
      <c r="J162" s="43">
        <v>57</v>
      </c>
      <c r="K162" s="44">
        <v>28</v>
      </c>
      <c r="L162" s="43">
        <v>1.43</v>
      </c>
    </row>
    <row r="163" spans="1:12" ht="15" x14ac:dyDescent="0.25">
      <c r="A163" s="23"/>
      <c r="B163" s="15"/>
      <c r="C163" s="11"/>
      <c r="D163" s="7" t="s">
        <v>23</v>
      </c>
      <c r="E163" s="42" t="s">
        <v>73</v>
      </c>
      <c r="F163" s="43">
        <v>20</v>
      </c>
      <c r="G163" s="43">
        <v>1</v>
      </c>
      <c r="H163" s="43">
        <v>0</v>
      </c>
      <c r="I163" s="43">
        <v>8</v>
      </c>
      <c r="J163" s="43">
        <v>41</v>
      </c>
      <c r="K163" s="44" t="s">
        <v>43</v>
      </c>
      <c r="L163" s="43">
        <v>1.33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6">
        <f>A158</f>
        <v>2</v>
      </c>
      <c r="B166" s="13">
        <v>4</v>
      </c>
      <c r="C166" s="10" t="s">
        <v>25</v>
      </c>
      <c r="D166" s="18" t="s">
        <v>33</v>
      </c>
      <c r="E166" s="9"/>
      <c r="F166" s="19">
        <f>SUM(F159:F165)</f>
        <v>500</v>
      </c>
      <c r="G166" s="19">
        <f t="shared" ref="G166:J166" si="68">SUM(G159:G165)</f>
        <v>17</v>
      </c>
      <c r="H166" s="19">
        <f t="shared" si="68"/>
        <v>20</v>
      </c>
      <c r="I166" s="19">
        <f t="shared" si="68"/>
        <v>72</v>
      </c>
      <c r="J166" s="19">
        <f t="shared" si="68"/>
        <v>553</v>
      </c>
      <c r="K166" s="25"/>
      <c r="L166" s="19">
        <f t="shared" ref="L166" si="69">SUM(L159:L165)</f>
        <v>43.26</v>
      </c>
    </row>
    <row r="167" spans="1:12" ht="25.5" x14ac:dyDescent="0.25">
      <c r="A167" s="23"/>
      <c r="B167" s="15"/>
      <c r="C167" s="11"/>
      <c r="D167" s="7" t="s">
        <v>26</v>
      </c>
      <c r="E167" s="42" t="s">
        <v>97</v>
      </c>
      <c r="F167" s="43">
        <v>60</v>
      </c>
      <c r="G167" s="43">
        <v>0</v>
      </c>
      <c r="H167" s="43">
        <v>0</v>
      </c>
      <c r="I167" s="43">
        <v>2</v>
      </c>
      <c r="J167" s="43">
        <v>10</v>
      </c>
      <c r="K167" s="44">
        <v>46</v>
      </c>
      <c r="L167" s="43">
        <v>38.1</v>
      </c>
    </row>
    <row r="168" spans="1:12" ht="15" x14ac:dyDescent="0.25">
      <c r="A168" s="23"/>
      <c r="B168" s="15"/>
      <c r="C168" s="11"/>
      <c r="D168" s="7" t="s">
        <v>27</v>
      </c>
      <c r="E168" s="42" t="s">
        <v>98</v>
      </c>
      <c r="F168" s="43">
        <v>250</v>
      </c>
      <c r="G168" s="43">
        <v>3</v>
      </c>
      <c r="H168" s="43">
        <v>5</v>
      </c>
      <c r="I168" s="43">
        <v>8</v>
      </c>
      <c r="J168" s="43">
        <v>94</v>
      </c>
      <c r="K168" s="44">
        <v>42</v>
      </c>
      <c r="L168" s="43">
        <v>18.850000000000001</v>
      </c>
    </row>
    <row r="169" spans="1:12" ht="15" x14ac:dyDescent="0.25">
      <c r="A169" s="23"/>
      <c r="B169" s="15"/>
      <c r="C169" s="11"/>
      <c r="D169" s="7" t="s">
        <v>28</v>
      </c>
      <c r="E169" s="42" t="s">
        <v>71</v>
      </c>
      <c r="F169" s="43">
        <v>100</v>
      </c>
      <c r="G169" s="43">
        <v>11</v>
      </c>
      <c r="H169" s="43">
        <v>11</v>
      </c>
      <c r="I169" s="43">
        <v>3</v>
      </c>
      <c r="J169" s="43">
        <v>160</v>
      </c>
      <c r="K169" s="44">
        <v>44</v>
      </c>
      <c r="L169" s="43">
        <v>27.93</v>
      </c>
    </row>
    <row r="170" spans="1:12" ht="15" x14ac:dyDescent="0.25">
      <c r="A170" s="23"/>
      <c r="B170" s="15"/>
      <c r="C170" s="11"/>
      <c r="D170" s="7" t="s">
        <v>29</v>
      </c>
      <c r="E170" s="42" t="s">
        <v>60</v>
      </c>
      <c r="F170" s="43">
        <v>180</v>
      </c>
      <c r="G170" s="43">
        <v>3</v>
      </c>
      <c r="H170" s="43">
        <v>6</v>
      </c>
      <c r="I170" s="43">
        <v>27</v>
      </c>
      <c r="J170" s="43">
        <v>182</v>
      </c>
      <c r="K170" s="44">
        <v>10</v>
      </c>
      <c r="L170" s="43">
        <v>12.71</v>
      </c>
    </row>
    <row r="171" spans="1:12" ht="15" x14ac:dyDescent="0.25">
      <c r="A171" s="23"/>
      <c r="B171" s="15"/>
      <c r="C171" s="11"/>
      <c r="D171" s="7" t="s">
        <v>30</v>
      </c>
      <c r="E171" s="42" t="s">
        <v>57</v>
      </c>
      <c r="F171" s="43">
        <v>200</v>
      </c>
      <c r="G171" s="43">
        <v>1</v>
      </c>
      <c r="H171" s="43">
        <v>0</v>
      </c>
      <c r="I171" s="43">
        <v>20</v>
      </c>
      <c r="J171" s="43">
        <v>75</v>
      </c>
      <c r="K171" s="44">
        <v>8</v>
      </c>
      <c r="L171" s="43">
        <v>25</v>
      </c>
    </row>
    <row r="172" spans="1:12" ht="15" x14ac:dyDescent="0.25">
      <c r="A172" s="23"/>
      <c r="B172" s="15"/>
      <c r="C172" s="11"/>
      <c r="D172" s="7" t="s">
        <v>31</v>
      </c>
      <c r="E172" s="42" t="s">
        <v>49</v>
      </c>
      <c r="F172" s="43">
        <v>30</v>
      </c>
      <c r="G172" s="43">
        <v>2</v>
      </c>
      <c r="H172" s="43">
        <v>0</v>
      </c>
      <c r="I172" s="43">
        <v>12</v>
      </c>
      <c r="J172" s="43">
        <v>41</v>
      </c>
      <c r="K172" s="44" t="s">
        <v>43</v>
      </c>
      <c r="L172" s="43">
        <v>13.33</v>
      </c>
    </row>
    <row r="173" spans="1:12" ht="15" x14ac:dyDescent="0.25">
      <c r="A173" s="23"/>
      <c r="B173" s="15"/>
      <c r="C173" s="11"/>
      <c r="D173" s="7" t="s">
        <v>32</v>
      </c>
      <c r="E173" s="42" t="s">
        <v>50</v>
      </c>
      <c r="F173" s="43">
        <v>30</v>
      </c>
      <c r="G173" s="43">
        <v>1</v>
      </c>
      <c r="H173" s="43">
        <v>0</v>
      </c>
      <c r="I173" s="43">
        <v>13</v>
      </c>
      <c r="J173" s="43">
        <v>40</v>
      </c>
      <c r="K173" s="44" t="s">
        <v>43</v>
      </c>
      <c r="L173" s="43">
        <v>1.5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25.5" customHeight="1" thickBot="1" x14ac:dyDescent="0.3">
      <c r="A176" s="29">
        <f>A158</f>
        <v>2</v>
      </c>
      <c r="B176" s="30">
        <f>B158</f>
        <v>4</v>
      </c>
      <c r="C176" s="63" t="s">
        <v>4</v>
      </c>
      <c r="D176" s="18" t="s">
        <v>33</v>
      </c>
      <c r="E176" s="9"/>
      <c r="F176" s="19">
        <f>SUM(F167:F175)</f>
        <v>850</v>
      </c>
      <c r="G176" s="19">
        <f t="shared" ref="G176:J176" si="70">SUM(G167:G175)</f>
        <v>21</v>
      </c>
      <c r="H176" s="19">
        <f t="shared" si="70"/>
        <v>22</v>
      </c>
      <c r="I176" s="19">
        <f t="shared" si="70"/>
        <v>85</v>
      </c>
      <c r="J176" s="19">
        <f t="shared" si="70"/>
        <v>602</v>
      </c>
      <c r="K176" s="25"/>
      <c r="L176" s="19">
        <f t="shared" ref="L176" si="71">SUM(L167:L175)</f>
        <v>137.42000000000002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2"/>
      <c r="E177" s="31"/>
      <c r="F177" s="32">
        <f>F166+F176</f>
        <v>1350</v>
      </c>
      <c r="G177" s="32">
        <f t="shared" ref="G177" si="72">G166+G176</f>
        <v>38</v>
      </c>
      <c r="H177" s="32">
        <f t="shared" ref="H177" si="73">H166+H176</f>
        <v>42</v>
      </c>
      <c r="I177" s="32">
        <f t="shared" ref="I177" si="74">I166+I176</f>
        <v>157</v>
      </c>
      <c r="J177" s="32">
        <f t="shared" ref="J177:L177" si="75">J166+J176</f>
        <v>1155</v>
      </c>
      <c r="K177" s="32"/>
      <c r="L177" s="32">
        <f t="shared" si="75"/>
        <v>180.68</v>
      </c>
    </row>
    <row r="178" spans="1:12" ht="15" x14ac:dyDescent="0.25">
      <c r="A178" s="23"/>
      <c r="B178" s="15"/>
      <c r="C178" s="11"/>
      <c r="D178" s="5" t="s">
        <v>21</v>
      </c>
      <c r="E178" s="39" t="s">
        <v>99</v>
      </c>
      <c r="F178" s="40">
        <v>200</v>
      </c>
      <c r="G178" s="40">
        <v>18</v>
      </c>
      <c r="H178" s="40">
        <v>19</v>
      </c>
      <c r="I178" s="40">
        <v>5</v>
      </c>
      <c r="J178" s="40">
        <v>259</v>
      </c>
      <c r="K178" s="41">
        <v>20</v>
      </c>
      <c r="L178" s="40">
        <v>37.06</v>
      </c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59</v>
      </c>
      <c r="F180" s="43">
        <v>200</v>
      </c>
      <c r="G180" s="43">
        <v>0</v>
      </c>
      <c r="H180" s="43">
        <v>0</v>
      </c>
      <c r="I180" s="43">
        <v>15</v>
      </c>
      <c r="J180" s="43">
        <v>59</v>
      </c>
      <c r="K180" s="44">
        <v>2</v>
      </c>
      <c r="L180" s="43">
        <v>3.19</v>
      </c>
    </row>
    <row r="181" spans="1:12" ht="15" x14ac:dyDescent="0.25">
      <c r="A181" s="23"/>
      <c r="B181" s="15"/>
      <c r="C181" s="11"/>
      <c r="D181" s="7" t="s">
        <v>23</v>
      </c>
      <c r="E181" s="42" t="s">
        <v>41</v>
      </c>
      <c r="F181" s="43">
        <v>51</v>
      </c>
      <c r="G181" s="43">
        <v>5</v>
      </c>
      <c r="H181" s="43">
        <v>6</v>
      </c>
      <c r="I181" s="43">
        <v>17</v>
      </c>
      <c r="J181" s="43">
        <v>152</v>
      </c>
      <c r="K181" s="44">
        <v>2</v>
      </c>
      <c r="L181" s="43">
        <v>14.75</v>
      </c>
    </row>
    <row r="182" spans="1:12" ht="15" x14ac:dyDescent="0.25">
      <c r="A182" s="23"/>
      <c r="B182" s="15"/>
      <c r="C182" s="11"/>
      <c r="D182" s="7" t="s">
        <v>24</v>
      </c>
      <c r="E182" s="42" t="s">
        <v>42</v>
      </c>
      <c r="F182" s="43">
        <v>150</v>
      </c>
      <c r="G182" s="43">
        <v>6</v>
      </c>
      <c r="H182" s="43">
        <v>6</v>
      </c>
      <c r="I182" s="43">
        <v>15</v>
      </c>
      <c r="J182" s="43">
        <v>71</v>
      </c>
      <c r="K182" s="44" t="s">
        <v>43</v>
      </c>
      <c r="L182" s="43">
        <v>28.8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6">
        <f>A177</f>
        <v>2</v>
      </c>
      <c r="B185" s="13">
        <v>5</v>
      </c>
      <c r="C185" s="10" t="s">
        <v>25</v>
      </c>
      <c r="D185" s="18" t="s">
        <v>33</v>
      </c>
      <c r="E185" s="9"/>
      <c r="F185" s="19">
        <f>SUM(F178:F184)</f>
        <v>601</v>
      </c>
      <c r="G185" s="19">
        <f t="shared" ref="G185:J185" si="76">SUM(G178:G184)</f>
        <v>29</v>
      </c>
      <c r="H185" s="19">
        <f t="shared" si="76"/>
        <v>31</v>
      </c>
      <c r="I185" s="19">
        <f t="shared" si="76"/>
        <v>52</v>
      </c>
      <c r="J185" s="19">
        <f t="shared" si="76"/>
        <v>541</v>
      </c>
      <c r="K185" s="25"/>
      <c r="L185" s="19">
        <f t="shared" ref="L185" si="77">SUM(L178:L184)</f>
        <v>83.8</v>
      </c>
    </row>
    <row r="186" spans="1:12" ht="15" x14ac:dyDescent="0.25">
      <c r="A186" s="23"/>
      <c r="B186" s="15"/>
      <c r="C186" s="11"/>
      <c r="D186" s="7" t="s">
        <v>26</v>
      </c>
      <c r="E186" s="42" t="s">
        <v>100</v>
      </c>
      <c r="F186" s="43">
        <v>60</v>
      </c>
      <c r="G186" s="43">
        <v>1</v>
      </c>
      <c r="H186" s="43">
        <v>0</v>
      </c>
      <c r="I186" s="43">
        <v>35</v>
      </c>
      <c r="J186" s="43">
        <v>35</v>
      </c>
      <c r="K186" s="44">
        <v>32</v>
      </c>
      <c r="L186" s="43">
        <v>25</v>
      </c>
    </row>
    <row r="187" spans="1:12" ht="15" x14ac:dyDescent="0.25">
      <c r="A187" s="23"/>
      <c r="B187" s="15"/>
      <c r="C187" s="11"/>
      <c r="D187" s="7" t="s">
        <v>27</v>
      </c>
      <c r="E187" s="42" t="s">
        <v>62</v>
      </c>
      <c r="F187" s="43">
        <v>250</v>
      </c>
      <c r="G187" s="43">
        <v>8</v>
      </c>
      <c r="H187" s="43">
        <v>4</v>
      </c>
      <c r="I187" s="43">
        <v>36</v>
      </c>
      <c r="J187" s="43">
        <v>135</v>
      </c>
      <c r="K187" s="44">
        <v>23</v>
      </c>
      <c r="L187" s="43">
        <v>27.99</v>
      </c>
    </row>
    <row r="188" spans="1:12" ht="15" x14ac:dyDescent="0.25">
      <c r="A188" s="23"/>
      <c r="B188" s="15"/>
      <c r="C188" s="11"/>
      <c r="D188" s="7" t="s">
        <v>28</v>
      </c>
      <c r="E188" s="42" t="s">
        <v>54</v>
      </c>
      <c r="F188" s="43">
        <v>100</v>
      </c>
      <c r="G188" s="43">
        <v>11</v>
      </c>
      <c r="H188" s="43">
        <v>15</v>
      </c>
      <c r="I188" s="43">
        <v>15</v>
      </c>
      <c r="J188" s="43">
        <v>241</v>
      </c>
      <c r="K188" s="44">
        <v>15</v>
      </c>
      <c r="L188" s="43">
        <v>41.08</v>
      </c>
    </row>
    <row r="189" spans="1:12" ht="15" x14ac:dyDescent="0.25">
      <c r="A189" s="23"/>
      <c r="B189" s="15"/>
      <c r="C189" s="11"/>
      <c r="D189" s="7" t="s">
        <v>29</v>
      </c>
      <c r="E189" s="42" t="s">
        <v>55</v>
      </c>
      <c r="F189" s="43">
        <v>150</v>
      </c>
      <c r="G189" s="43">
        <v>5</v>
      </c>
      <c r="H189" s="43">
        <v>6</v>
      </c>
      <c r="I189" s="43">
        <v>28</v>
      </c>
      <c r="J189" s="43">
        <v>178</v>
      </c>
      <c r="K189" s="44">
        <v>17</v>
      </c>
      <c r="L189" s="43">
        <v>11.8</v>
      </c>
    </row>
    <row r="190" spans="1:12" ht="15" x14ac:dyDescent="0.25">
      <c r="A190" s="23"/>
      <c r="B190" s="15"/>
      <c r="C190" s="11"/>
      <c r="D190" s="7" t="s">
        <v>30</v>
      </c>
      <c r="E190" s="42" t="s">
        <v>57</v>
      </c>
      <c r="F190" s="43">
        <v>200</v>
      </c>
      <c r="G190" s="43">
        <v>1</v>
      </c>
      <c r="H190" s="43">
        <v>0</v>
      </c>
      <c r="I190" s="43">
        <v>20</v>
      </c>
      <c r="J190" s="43">
        <v>75</v>
      </c>
      <c r="K190" s="44">
        <v>8</v>
      </c>
      <c r="L190" s="43">
        <v>25</v>
      </c>
    </row>
    <row r="191" spans="1:12" ht="15" x14ac:dyDescent="0.25">
      <c r="A191" s="23"/>
      <c r="B191" s="15"/>
      <c r="C191" s="11"/>
      <c r="D191" s="7" t="s">
        <v>31</v>
      </c>
      <c r="E191" s="42" t="s">
        <v>49</v>
      </c>
      <c r="F191" s="43">
        <v>30</v>
      </c>
      <c r="G191" s="43">
        <v>2</v>
      </c>
      <c r="H191" s="43">
        <v>0</v>
      </c>
      <c r="I191" s="43">
        <v>12</v>
      </c>
      <c r="J191" s="43">
        <v>41</v>
      </c>
      <c r="K191" s="44" t="s">
        <v>43</v>
      </c>
      <c r="L191" s="43">
        <v>13.33</v>
      </c>
    </row>
    <row r="192" spans="1:12" ht="15" x14ac:dyDescent="0.25">
      <c r="A192" s="23"/>
      <c r="B192" s="15"/>
      <c r="C192" s="11"/>
      <c r="D192" s="7" t="s">
        <v>32</v>
      </c>
      <c r="E192" s="42" t="s">
        <v>50</v>
      </c>
      <c r="F192" s="43">
        <v>30</v>
      </c>
      <c r="G192" s="43">
        <v>1</v>
      </c>
      <c r="H192" s="43">
        <v>0</v>
      </c>
      <c r="I192" s="43">
        <v>13</v>
      </c>
      <c r="J192" s="43">
        <v>40</v>
      </c>
      <c r="K192" s="44" t="s">
        <v>43</v>
      </c>
      <c r="L192" s="43">
        <v>1.5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24.75" customHeight="1" thickBot="1" x14ac:dyDescent="0.3">
      <c r="A195" s="29">
        <f>A177</f>
        <v>2</v>
      </c>
      <c r="B195" s="30">
        <f>B177</f>
        <v>5</v>
      </c>
      <c r="C195" s="63" t="s">
        <v>4</v>
      </c>
      <c r="D195" s="18" t="s">
        <v>33</v>
      </c>
      <c r="E195" s="9"/>
      <c r="F195" s="19">
        <f>SUM(F186:F194)</f>
        <v>820</v>
      </c>
      <c r="G195" s="19">
        <f t="shared" ref="G195:J195" si="78">SUM(G186:G194)</f>
        <v>29</v>
      </c>
      <c r="H195" s="19">
        <f t="shared" si="78"/>
        <v>25</v>
      </c>
      <c r="I195" s="19">
        <f t="shared" si="78"/>
        <v>159</v>
      </c>
      <c r="J195" s="19">
        <f t="shared" si="78"/>
        <v>745</v>
      </c>
      <c r="K195" s="25"/>
      <c r="L195" s="19">
        <f t="shared" ref="L195" si="79">SUM(L186:L194)</f>
        <v>145.70000000000002</v>
      </c>
    </row>
    <row r="196" spans="1:12" ht="15.75" thickBot="1" x14ac:dyDescent="0.3">
      <c r="A196" s="20">
        <v>3</v>
      </c>
      <c r="B196" s="21">
        <v>1</v>
      </c>
      <c r="C196" s="22" t="s">
        <v>20</v>
      </c>
      <c r="D196" s="52"/>
      <c r="E196" s="31"/>
      <c r="F196" s="32">
        <f>F185+F195</f>
        <v>1421</v>
      </c>
      <c r="G196" s="32">
        <f t="shared" ref="G196" si="80">G185+G195</f>
        <v>58</v>
      </c>
      <c r="H196" s="32">
        <f t="shared" ref="H196" si="81">H185+H195</f>
        <v>56</v>
      </c>
      <c r="I196" s="32">
        <f t="shared" ref="I196" si="82">I185+I195</f>
        <v>211</v>
      </c>
      <c r="J196" s="32">
        <f t="shared" ref="J196:L196" si="83">J185+J195</f>
        <v>1286</v>
      </c>
      <c r="K196" s="32"/>
      <c r="L196" s="32">
        <f t="shared" si="83"/>
        <v>229.5</v>
      </c>
    </row>
    <row r="197" spans="1:12" ht="15" x14ac:dyDescent="0.25">
      <c r="A197" s="23"/>
      <c r="B197" s="15"/>
      <c r="C197" s="11"/>
      <c r="D197" s="5" t="s">
        <v>21</v>
      </c>
      <c r="E197" s="39" t="s">
        <v>101</v>
      </c>
      <c r="F197" s="40">
        <v>200</v>
      </c>
      <c r="G197" s="40">
        <v>12</v>
      </c>
      <c r="H197" s="40">
        <v>11</v>
      </c>
      <c r="I197" s="40">
        <v>12</v>
      </c>
      <c r="J197" s="40">
        <v>204</v>
      </c>
      <c r="K197" s="41">
        <v>38</v>
      </c>
      <c r="L197" s="40">
        <v>41.41</v>
      </c>
    </row>
    <row r="198" spans="1:12" ht="15" x14ac:dyDescent="0.25">
      <c r="A198" s="23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22</v>
      </c>
      <c r="E199" s="42" t="s">
        <v>102</v>
      </c>
      <c r="F199" s="43">
        <v>200</v>
      </c>
      <c r="G199" s="43">
        <v>4</v>
      </c>
      <c r="H199" s="43">
        <v>3</v>
      </c>
      <c r="I199" s="43">
        <v>28</v>
      </c>
      <c r="J199" s="43">
        <v>152</v>
      </c>
      <c r="K199" s="44">
        <v>12</v>
      </c>
      <c r="L199" s="43">
        <v>9.98</v>
      </c>
    </row>
    <row r="200" spans="1:12" ht="15" x14ac:dyDescent="0.25">
      <c r="A200" s="23"/>
      <c r="B200" s="15"/>
      <c r="C200" s="11"/>
      <c r="D200" s="7" t="s">
        <v>23</v>
      </c>
      <c r="E200" s="42" t="s">
        <v>49</v>
      </c>
      <c r="F200" s="43">
        <v>30</v>
      </c>
      <c r="G200" s="43">
        <v>2</v>
      </c>
      <c r="H200" s="43">
        <v>0</v>
      </c>
      <c r="I200" s="43">
        <v>12</v>
      </c>
      <c r="J200" s="43">
        <v>41</v>
      </c>
      <c r="K200" s="44" t="s">
        <v>43</v>
      </c>
      <c r="L200" s="43">
        <v>2</v>
      </c>
    </row>
    <row r="201" spans="1:12" ht="15" x14ac:dyDescent="0.25">
      <c r="A201" s="23"/>
      <c r="B201" s="15"/>
      <c r="C201" s="11"/>
      <c r="D201" s="7" t="s">
        <v>24</v>
      </c>
      <c r="E201" s="42" t="s">
        <v>42</v>
      </c>
      <c r="F201" s="43">
        <v>150</v>
      </c>
      <c r="G201" s="43">
        <v>6</v>
      </c>
      <c r="H201" s="43">
        <v>6</v>
      </c>
      <c r="I201" s="43">
        <v>15</v>
      </c>
      <c r="J201" s="43">
        <v>71</v>
      </c>
      <c r="K201" s="44" t="s">
        <v>43</v>
      </c>
      <c r="L201" s="43">
        <v>28.8</v>
      </c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6">
        <f>A196</f>
        <v>3</v>
      </c>
      <c r="B204" s="13">
        <v>1</v>
      </c>
      <c r="C204" s="10" t="s">
        <v>25</v>
      </c>
      <c r="D204" s="18" t="s">
        <v>33</v>
      </c>
      <c r="E204" s="9"/>
      <c r="F204" s="19">
        <f>SUM(F197:F203)</f>
        <v>580</v>
      </c>
      <c r="G204" s="19">
        <f t="shared" ref="G204:J204" si="84">SUM(G197:G203)</f>
        <v>24</v>
      </c>
      <c r="H204" s="19">
        <f t="shared" si="84"/>
        <v>20</v>
      </c>
      <c r="I204" s="19">
        <f t="shared" si="84"/>
        <v>67</v>
      </c>
      <c r="J204" s="19">
        <f t="shared" si="84"/>
        <v>468</v>
      </c>
      <c r="K204" s="25"/>
      <c r="L204" s="19">
        <f t="shared" ref="L204" si="85">SUM(L197:L203)</f>
        <v>82.19</v>
      </c>
    </row>
    <row r="205" spans="1:12" ht="15" x14ac:dyDescent="0.25">
      <c r="A205" s="23"/>
      <c r="B205" s="15"/>
      <c r="C205" s="11"/>
      <c r="D205" s="7" t="s">
        <v>26</v>
      </c>
      <c r="E205" s="42" t="s">
        <v>103</v>
      </c>
      <c r="F205" s="43">
        <v>60</v>
      </c>
      <c r="G205" s="43">
        <v>2</v>
      </c>
      <c r="H205" s="43">
        <v>0</v>
      </c>
      <c r="I205" s="43">
        <v>0</v>
      </c>
      <c r="J205" s="43">
        <v>24</v>
      </c>
      <c r="K205" s="44">
        <v>4</v>
      </c>
      <c r="L205" s="43">
        <v>25.76</v>
      </c>
    </row>
    <row r="206" spans="1:12" ht="15" x14ac:dyDescent="0.25">
      <c r="A206" s="23"/>
      <c r="B206" s="15"/>
      <c r="C206" s="11"/>
      <c r="D206" s="7" t="s">
        <v>27</v>
      </c>
      <c r="E206" s="42" t="s">
        <v>86</v>
      </c>
      <c r="F206" s="43">
        <v>250</v>
      </c>
      <c r="G206" s="43">
        <v>3</v>
      </c>
      <c r="H206" s="43">
        <v>5</v>
      </c>
      <c r="I206" s="43">
        <v>9</v>
      </c>
      <c r="J206" s="43">
        <v>94</v>
      </c>
      <c r="K206" s="44">
        <v>14</v>
      </c>
      <c r="L206" s="43">
        <v>19.489999999999998</v>
      </c>
    </row>
    <row r="207" spans="1:12" ht="15" x14ac:dyDescent="0.25">
      <c r="A207" s="23"/>
      <c r="B207" s="15"/>
      <c r="C207" s="11"/>
      <c r="D207" s="7" t="s">
        <v>28</v>
      </c>
      <c r="E207" s="42" t="s">
        <v>81</v>
      </c>
      <c r="F207" s="43">
        <v>100</v>
      </c>
      <c r="G207" s="43">
        <v>25</v>
      </c>
      <c r="H207" s="43">
        <v>23</v>
      </c>
      <c r="I207" s="43">
        <v>22</v>
      </c>
      <c r="J207" s="43">
        <v>425</v>
      </c>
      <c r="K207" s="44">
        <v>15</v>
      </c>
      <c r="L207" s="43">
        <v>41.08</v>
      </c>
    </row>
    <row r="208" spans="1:12" ht="15" x14ac:dyDescent="0.25">
      <c r="A208" s="23"/>
      <c r="B208" s="15"/>
      <c r="C208" s="11"/>
      <c r="D208" s="7" t="s">
        <v>29</v>
      </c>
      <c r="E208" s="42" t="s">
        <v>104</v>
      </c>
      <c r="F208" s="43">
        <v>150</v>
      </c>
      <c r="G208" s="43">
        <v>3</v>
      </c>
      <c r="H208" s="43">
        <v>5</v>
      </c>
      <c r="I208" s="43">
        <v>14</v>
      </c>
      <c r="J208" s="43">
        <v>137</v>
      </c>
      <c r="K208" s="44">
        <v>7</v>
      </c>
      <c r="L208" s="43">
        <v>9.98</v>
      </c>
    </row>
    <row r="209" spans="1:12" ht="15" x14ac:dyDescent="0.25">
      <c r="A209" s="23"/>
      <c r="B209" s="15"/>
      <c r="C209" s="11"/>
      <c r="D209" s="7" t="s">
        <v>30</v>
      </c>
      <c r="E209" s="42" t="s">
        <v>57</v>
      </c>
      <c r="F209" s="43">
        <v>200</v>
      </c>
      <c r="G209" s="43">
        <v>1</v>
      </c>
      <c r="H209" s="43">
        <v>0</v>
      </c>
      <c r="I209" s="43">
        <v>20</v>
      </c>
      <c r="J209" s="43">
        <v>75</v>
      </c>
      <c r="K209" s="44">
        <v>8</v>
      </c>
      <c r="L209" s="43">
        <v>25</v>
      </c>
    </row>
    <row r="210" spans="1:12" ht="15" x14ac:dyDescent="0.25">
      <c r="A210" s="23"/>
      <c r="B210" s="15"/>
      <c r="C210" s="11"/>
      <c r="D210" s="7" t="s">
        <v>31</v>
      </c>
      <c r="E210" s="42" t="s">
        <v>49</v>
      </c>
      <c r="F210" s="43">
        <v>30</v>
      </c>
      <c r="G210" s="43">
        <v>2</v>
      </c>
      <c r="H210" s="43">
        <v>0</v>
      </c>
      <c r="I210" s="43">
        <v>12</v>
      </c>
      <c r="J210" s="43">
        <v>41</v>
      </c>
      <c r="K210" s="44" t="s">
        <v>43</v>
      </c>
      <c r="L210" s="43">
        <v>13.33</v>
      </c>
    </row>
    <row r="211" spans="1:12" ht="15" x14ac:dyDescent="0.25">
      <c r="A211" s="23"/>
      <c r="B211" s="15"/>
      <c r="C211" s="11"/>
      <c r="D211" s="7" t="s">
        <v>32</v>
      </c>
      <c r="E211" s="42" t="s">
        <v>50</v>
      </c>
      <c r="F211" s="43">
        <v>30</v>
      </c>
      <c r="G211" s="43">
        <v>1</v>
      </c>
      <c r="H211" s="43">
        <v>0</v>
      </c>
      <c r="I211" s="43">
        <v>13</v>
      </c>
      <c r="J211" s="43">
        <v>40</v>
      </c>
      <c r="K211" s="44" t="s">
        <v>43</v>
      </c>
      <c r="L211" s="43">
        <v>1.5</v>
      </c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26.25" customHeight="1" thickBot="1" x14ac:dyDescent="0.3">
      <c r="A214" s="29">
        <f>A196</f>
        <v>3</v>
      </c>
      <c r="B214" s="30">
        <f>B196</f>
        <v>1</v>
      </c>
      <c r="C214" s="63" t="s">
        <v>4</v>
      </c>
      <c r="D214" s="18" t="s">
        <v>33</v>
      </c>
      <c r="E214" s="9"/>
      <c r="F214" s="19">
        <f>SUM(F205:F213)</f>
        <v>820</v>
      </c>
      <c r="G214" s="19">
        <f t="shared" ref="G214:J214" si="86">SUM(G205:G213)</f>
        <v>37</v>
      </c>
      <c r="H214" s="19">
        <f t="shared" si="86"/>
        <v>33</v>
      </c>
      <c r="I214" s="19">
        <f t="shared" si="86"/>
        <v>90</v>
      </c>
      <c r="J214" s="19">
        <f t="shared" si="86"/>
        <v>836</v>
      </c>
      <c r="K214" s="25"/>
      <c r="L214" s="19">
        <f t="shared" ref="L214" si="87">SUM(L205:L213)</f>
        <v>136.14000000000001</v>
      </c>
    </row>
    <row r="215" spans="1:12" ht="15.75" thickBot="1" x14ac:dyDescent="0.3">
      <c r="A215" s="20">
        <v>3</v>
      </c>
      <c r="B215" s="21">
        <v>2</v>
      </c>
      <c r="C215" s="22" t="s">
        <v>20</v>
      </c>
      <c r="D215" s="52"/>
      <c r="E215" s="31"/>
      <c r="F215" s="32">
        <f>F204+F214</f>
        <v>1400</v>
      </c>
      <c r="G215" s="32">
        <f t="shared" ref="G215:J215" si="88">G204+G214</f>
        <v>61</v>
      </c>
      <c r="H215" s="32">
        <f t="shared" si="88"/>
        <v>53</v>
      </c>
      <c r="I215" s="32">
        <f t="shared" si="88"/>
        <v>157</v>
      </c>
      <c r="J215" s="32">
        <f t="shared" si="88"/>
        <v>1304</v>
      </c>
      <c r="K215" s="32"/>
      <c r="L215" s="32">
        <f t="shared" ref="L215" si="89">L204+L214</f>
        <v>218.33</v>
      </c>
    </row>
    <row r="216" spans="1:12" ht="15" x14ac:dyDescent="0.25">
      <c r="A216" s="23"/>
      <c r="B216" s="15"/>
      <c r="C216" s="11"/>
      <c r="D216" s="5" t="s">
        <v>21</v>
      </c>
      <c r="E216" s="39" t="s">
        <v>77</v>
      </c>
      <c r="F216" s="40">
        <v>200</v>
      </c>
      <c r="G216" s="40">
        <v>10</v>
      </c>
      <c r="H216" s="40">
        <v>10</v>
      </c>
      <c r="I216" s="40">
        <v>27</v>
      </c>
      <c r="J216" s="40">
        <v>231</v>
      </c>
      <c r="K216" s="41">
        <v>37</v>
      </c>
      <c r="L216" s="40">
        <v>21.29</v>
      </c>
    </row>
    <row r="217" spans="1:12" ht="15" x14ac:dyDescent="0.25">
      <c r="A217" s="23"/>
      <c r="B217" s="15"/>
      <c r="C217" s="11"/>
      <c r="D217" s="6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22</v>
      </c>
      <c r="E218" s="42" t="s">
        <v>52</v>
      </c>
      <c r="F218" s="43">
        <v>200</v>
      </c>
      <c r="G218" s="43">
        <v>6</v>
      </c>
      <c r="H218" s="43">
        <v>6</v>
      </c>
      <c r="I218" s="43">
        <v>22</v>
      </c>
      <c r="J218" s="43">
        <v>164</v>
      </c>
      <c r="K218" s="44">
        <v>40</v>
      </c>
      <c r="L218" s="43">
        <v>12.59</v>
      </c>
    </row>
    <row r="219" spans="1:12" ht="15" x14ac:dyDescent="0.25">
      <c r="A219" s="23"/>
      <c r="B219" s="15"/>
      <c r="C219" s="11"/>
      <c r="D219" s="7" t="s">
        <v>23</v>
      </c>
      <c r="E219" s="42" t="s">
        <v>105</v>
      </c>
      <c r="F219" s="43">
        <v>39</v>
      </c>
      <c r="G219" s="43">
        <v>3</v>
      </c>
      <c r="H219" s="43">
        <v>3</v>
      </c>
      <c r="I219" s="43">
        <v>17</v>
      </c>
      <c r="J219" s="43">
        <v>108</v>
      </c>
      <c r="K219" s="44">
        <v>30</v>
      </c>
      <c r="L219" s="43">
        <v>6.3</v>
      </c>
    </row>
    <row r="220" spans="1:12" ht="15" x14ac:dyDescent="0.25">
      <c r="A220" s="23"/>
      <c r="B220" s="15"/>
      <c r="C220" s="11"/>
      <c r="D220" s="7" t="s">
        <v>24</v>
      </c>
      <c r="E220" s="42" t="s">
        <v>42</v>
      </c>
      <c r="F220" s="43">
        <v>150</v>
      </c>
      <c r="G220" s="43">
        <v>6</v>
      </c>
      <c r="H220" s="43">
        <v>6</v>
      </c>
      <c r="I220" s="43">
        <v>15</v>
      </c>
      <c r="J220" s="43">
        <v>71</v>
      </c>
      <c r="K220" s="44" t="s">
        <v>43</v>
      </c>
      <c r="L220" s="43">
        <v>28.8</v>
      </c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25">
      <c r="A222" s="24"/>
      <c r="B222" s="17"/>
      <c r="C222" s="8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6">
        <f>A215</f>
        <v>3</v>
      </c>
      <c r="B223" s="13">
        <v>2</v>
      </c>
      <c r="C223" s="10" t="s">
        <v>25</v>
      </c>
      <c r="D223" s="18" t="s">
        <v>33</v>
      </c>
      <c r="E223" s="9"/>
      <c r="F223" s="19">
        <f>SUM(F216:F222)</f>
        <v>589</v>
      </c>
      <c r="G223" s="19">
        <f t="shared" ref="G223:J223" si="90">SUM(G216:G222)</f>
        <v>25</v>
      </c>
      <c r="H223" s="19">
        <f t="shared" si="90"/>
        <v>25</v>
      </c>
      <c r="I223" s="19">
        <f t="shared" si="90"/>
        <v>81</v>
      </c>
      <c r="J223" s="19">
        <f t="shared" si="90"/>
        <v>574</v>
      </c>
      <c r="K223" s="25"/>
      <c r="L223" s="19">
        <f t="shared" ref="L223" si="91">SUM(L216:L222)</f>
        <v>68.97999999999999</v>
      </c>
    </row>
    <row r="224" spans="1:12" ht="15" x14ac:dyDescent="0.25">
      <c r="A224" s="23"/>
      <c r="B224" s="15"/>
      <c r="C224" s="11"/>
      <c r="D224" s="7" t="s">
        <v>26</v>
      </c>
      <c r="E224" s="42" t="s">
        <v>106</v>
      </c>
      <c r="F224" s="43">
        <v>80</v>
      </c>
      <c r="G224" s="43">
        <v>0</v>
      </c>
      <c r="H224" s="43">
        <v>1</v>
      </c>
      <c r="I224" s="43">
        <v>1</v>
      </c>
      <c r="J224" s="43">
        <v>10</v>
      </c>
      <c r="K224" s="44">
        <v>13</v>
      </c>
      <c r="L224" s="43">
        <v>19.2</v>
      </c>
    </row>
    <row r="225" spans="1:12" ht="25.5" x14ac:dyDescent="0.25">
      <c r="A225" s="23"/>
      <c r="B225" s="15"/>
      <c r="C225" s="11"/>
      <c r="D225" s="7" t="s">
        <v>27</v>
      </c>
      <c r="E225" s="42" t="s">
        <v>91</v>
      </c>
      <c r="F225" s="43">
        <v>250</v>
      </c>
      <c r="G225" s="43">
        <v>6</v>
      </c>
      <c r="H225" s="43">
        <v>6</v>
      </c>
      <c r="I225" s="43">
        <v>15</v>
      </c>
      <c r="J225" s="43">
        <v>153</v>
      </c>
      <c r="K225" s="44" t="s">
        <v>70</v>
      </c>
      <c r="L225" s="43">
        <v>15.04</v>
      </c>
    </row>
    <row r="226" spans="1:12" ht="15" x14ac:dyDescent="0.25">
      <c r="A226" s="23"/>
      <c r="B226" s="15"/>
      <c r="C226" s="11"/>
      <c r="D226" s="7" t="s">
        <v>28</v>
      </c>
      <c r="E226" s="42" t="s">
        <v>76</v>
      </c>
      <c r="F226" s="43">
        <v>100</v>
      </c>
      <c r="G226" s="43">
        <v>9</v>
      </c>
      <c r="H226" s="43">
        <v>13</v>
      </c>
      <c r="I226" s="43">
        <v>11</v>
      </c>
      <c r="J226" s="43">
        <v>202</v>
      </c>
      <c r="K226" s="44">
        <v>11</v>
      </c>
      <c r="L226" s="43">
        <v>28.96</v>
      </c>
    </row>
    <row r="227" spans="1:12" ht="15" x14ac:dyDescent="0.25">
      <c r="A227" s="23"/>
      <c r="B227" s="15"/>
      <c r="C227" s="11"/>
      <c r="D227" s="7" t="s">
        <v>29</v>
      </c>
      <c r="E227" s="42" t="s">
        <v>64</v>
      </c>
      <c r="F227" s="43">
        <v>150</v>
      </c>
      <c r="G227" s="43">
        <v>7</v>
      </c>
      <c r="H227" s="43">
        <v>7</v>
      </c>
      <c r="I227" s="43">
        <v>36</v>
      </c>
      <c r="J227" s="43">
        <v>233</v>
      </c>
      <c r="K227" s="44">
        <v>25</v>
      </c>
      <c r="L227" s="43">
        <v>9.02</v>
      </c>
    </row>
    <row r="228" spans="1:12" ht="15" x14ac:dyDescent="0.25">
      <c r="A228" s="23"/>
      <c r="B228" s="15"/>
      <c r="C228" s="11"/>
      <c r="D228" s="7" t="s">
        <v>30</v>
      </c>
      <c r="E228" s="42" t="s">
        <v>57</v>
      </c>
      <c r="F228" s="43">
        <v>200</v>
      </c>
      <c r="G228" s="43">
        <v>1</v>
      </c>
      <c r="H228" s="43">
        <v>0</v>
      </c>
      <c r="I228" s="43">
        <v>20</v>
      </c>
      <c r="J228" s="43">
        <v>75</v>
      </c>
      <c r="K228" s="44">
        <v>8</v>
      </c>
      <c r="L228" s="43">
        <v>25</v>
      </c>
    </row>
    <row r="229" spans="1:12" ht="15" x14ac:dyDescent="0.25">
      <c r="A229" s="23"/>
      <c r="B229" s="15"/>
      <c r="C229" s="11"/>
      <c r="D229" s="7" t="s">
        <v>31</v>
      </c>
      <c r="E229" s="42" t="s">
        <v>49</v>
      </c>
      <c r="F229" s="43">
        <v>30</v>
      </c>
      <c r="G229" s="43">
        <v>2</v>
      </c>
      <c r="H229" s="43">
        <v>0</v>
      </c>
      <c r="I229" s="43">
        <v>12</v>
      </c>
      <c r="J229" s="43">
        <v>41</v>
      </c>
      <c r="K229" s="44" t="s">
        <v>43</v>
      </c>
      <c r="L229" s="43">
        <v>13.33</v>
      </c>
    </row>
    <row r="230" spans="1:12" ht="15" x14ac:dyDescent="0.25">
      <c r="A230" s="23"/>
      <c r="B230" s="15"/>
      <c r="C230" s="11"/>
      <c r="D230" s="7" t="s">
        <v>32</v>
      </c>
      <c r="E230" s="42" t="s">
        <v>50</v>
      </c>
      <c r="F230" s="43">
        <v>30</v>
      </c>
      <c r="G230" s="43">
        <v>1</v>
      </c>
      <c r="H230" s="43">
        <v>0</v>
      </c>
      <c r="I230" s="43">
        <v>13</v>
      </c>
      <c r="J230" s="43">
        <v>40</v>
      </c>
      <c r="K230" s="44" t="s">
        <v>43</v>
      </c>
      <c r="L230" s="43">
        <v>1.5</v>
      </c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51" customHeight="1" thickBot="1" x14ac:dyDescent="0.3">
      <c r="A233" s="29">
        <f>A215</f>
        <v>3</v>
      </c>
      <c r="B233" s="30">
        <f>B215</f>
        <v>2</v>
      </c>
      <c r="C233" s="51" t="s">
        <v>4</v>
      </c>
      <c r="D233" s="18" t="s">
        <v>33</v>
      </c>
      <c r="E233" s="9"/>
      <c r="F233" s="19">
        <f>SUM(F224:F232)</f>
        <v>840</v>
      </c>
      <c r="G233" s="19">
        <f t="shared" ref="G233:J233" si="92">SUM(G224:G232)</f>
        <v>26</v>
      </c>
      <c r="H233" s="19">
        <f t="shared" si="92"/>
        <v>27</v>
      </c>
      <c r="I233" s="19">
        <f t="shared" si="92"/>
        <v>108</v>
      </c>
      <c r="J233" s="19">
        <f t="shared" si="92"/>
        <v>754</v>
      </c>
      <c r="K233" s="25"/>
      <c r="L233" s="19">
        <f t="shared" ref="L233" si="93">SUM(L224:L232)</f>
        <v>112.05</v>
      </c>
    </row>
    <row r="234" spans="1:12" ht="1.5" customHeight="1" thickBot="1" x14ac:dyDescent="0.25">
      <c r="A234" s="27"/>
      <c r="B234" s="28"/>
      <c r="C234" s="53" t="s">
        <v>5</v>
      </c>
      <c r="D234" s="52"/>
      <c r="E234" s="31"/>
      <c r="F234" s="32">
        <f>F223+F233</f>
        <v>1429</v>
      </c>
      <c r="G234" s="32">
        <f t="shared" ref="G234:J234" si="94">G223+G233</f>
        <v>51</v>
      </c>
      <c r="H234" s="32">
        <f t="shared" si="94"/>
        <v>52</v>
      </c>
      <c r="I234" s="32">
        <f t="shared" si="94"/>
        <v>189</v>
      </c>
      <c r="J234" s="32">
        <f t="shared" si="94"/>
        <v>1328</v>
      </c>
      <c r="K234" s="32"/>
      <c r="L234" s="32">
        <f t="shared" ref="L234" si="95">L223+L233</f>
        <v>181.02999999999997</v>
      </c>
    </row>
    <row r="235" spans="1:12" ht="13.5" thickBot="1" x14ac:dyDescent="0.25">
      <c r="D235" s="54"/>
      <c r="E235" s="55"/>
      <c r="F235" s="34">
        <f>(F24+F44+F63+F82+F101+F120+F139+F158+F177+F196+F215+F234)/(IF(F24=0,0,1)+IF(F44=0,0,1)+IF(F63=0,0,1)+IF(F82=0,0,1)+IF(F101=0,0,1)+IF(F120=0,0,1)+IF(F139=0,0,1)+IF(F158=0,0,1)+IF(F177=0,0,1)+IF(F196=0,0,1)+IF(F215=0,0,1)+IF(F234=0,0,1))</f>
        <v>1388.5</v>
      </c>
      <c r="G235" s="34">
        <f>(G24+G44+G63+G82+G101+G120+G139+G158+G177+G196+G215+G234)/(IF(G24=0,0,1)+IF(G44=0,0,1)+IF(G63=0,0,1)+IF(G82=0,0,1)+IF(G101=0,0,1)+IF(G120=0,0,1)+IF(G139=0,0,1)+IF(G158=0,0,1)+IF(G177=0,0,1)+IF(G196=0,0,1)+IF(G215=0,0,1)+IF(G234=0,0,1))</f>
        <v>51.833333333333336</v>
      </c>
      <c r="H235" s="34">
        <f>(H24+H44+H63+H82+H101+H120+H139+H158+H177+H196+H215+H234)/(IF(H24=0,0,1)+IF(H44=0,0,1)+IF(H63=0,0,1)+IF(H82=0,0,1)+IF(H101=0,0,1)+IF(H120=0,0,1)+IF(H139=0,0,1)+IF(H158=0,0,1)+IF(H177=0,0,1)+IF(H196=0,0,1)+IF(H215=0,0,1)+IF(H234=0,0,1))</f>
        <v>54.5</v>
      </c>
      <c r="I235" s="34">
        <f>(I24+I44+I63+I82+I101+I120+I139+I158+I177+I196+I215+I234)/(IF(I24=0,0,1)+IF(I44=0,0,1)+IF(I63=0,0,1)+IF(I82=0,0,1)+IF(I101=0,0,1)+IF(I120=0,0,1)+IF(I139=0,0,1)+IF(I158=0,0,1)+IF(I177=0,0,1)+IF(I196=0,0,1)+IF(I215=0,0,1)+IF(I234=0,0,1))</f>
        <v>213.5</v>
      </c>
      <c r="J235" s="34">
        <f>(J24+J44+J63+J82+J101+J120+J139+J158+J177+J196+J215+J234)/(IF(J24=0,0,1)+IF(J44=0,0,1)+IF(J63=0,0,1)+IF(J82=0,0,1)+IF(J101=0,0,1)+IF(J120=0,0,1)+IF(J139=0,0,1)+IF(J158=0,0,1)+IF(J177=0,0,1)+IF(J196=0,0,1)+IF(J215=0,0,1)+IF(J234=0,0,1))</f>
        <v>1299.1666666666667</v>
      </c>
      <c r="K235" s="34"/>
      <c r="L235" s="34">
        <f>(L24+L44+L63+L82+L101+L120+L139+L158+L177+L196+L215+L234)/(IF(L24=0,0,1)+IF(L44=0,0,1)+IF(L63=0,0,1)+IF(L82=0,0,1)+IF(L101=0,0,1)+IF(L120=0,0,1)+IF(L139=0,0,1)+IF(L158=0,0,1)+IF(L177=0,0,1)+IF(L196=0,0,1)+IF(L215=0,0,1)+IF(L234=0,0,1))</f>
        <v>185.36666666666665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</cp:lastModifiedBy>
  <dcterms:created xsi:type="dcterms:W3CDTF">2022-05-16T14:23:56Z</dcterms:created>
  <dcterms:modified xsi:type="dcterms:W3CDTF">2024-09-04T07:50:06Z</dcterms:modified>
</cp:coreProperties>
</file>